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itishglass.sharepoint.com/sites/MemberServices/Shared Documents/General/Sector Policy/Trade/TRADE DATA/Turkey Import Data/"/>
    </mc:Choice>
  </mc:AlternateContent>
  <xr:revisionPtr revIDLastSave="77" documentId="8_{34AF06A4-B398-432D-9373-E5F62855D463}" xr6:coauthVersionLast="47" xr6:coauthVersionMax="47" xr10:uidLastSave="{9C30116C-4608-41EC-B7A1-8EAFF46E4B68}"/>
  <bookViews>
    <workbookView xWindow="-108" yWindow="-108" windowWidth="23256" windowHeight="12456" firstSheet="3" activeTab="5" xr2:uid="{00000000-000D-0000-FFFF-FFFF00000000}"/>
  </bookViews>
  <sheets>
    <sheet name="value summary (2)" sheetId="8" r:id="rId1"/>
    <sheet name="raw data" sheetId="1" r:id="rId2"/>
    <sheet name="Value graph" sheetId="7" r:id="rId3"/>
    <sheet name="value summary" sheetId="2" r:id="rId4"/>
    <sheet name="mass summary (2)" sheetId="4" r:id="rId5"/>
    <sheet name="price summary" sheetId="6" r:id="rId6"/>
  </sheets>
  <definedNames>
    <definedName name="_xlnm._FilterDatabase" localSheetId="1" hidden="1">'raw data'!$A$1:$S$685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6" l="1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1" i="6"/>
  <c r="Q2" i="8" l="1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N2" i="8"/>
  <c r="O2" i="8"/>
  <c r="P2" i="8"/>
  <c r="N3" i="8"/>
  <c r="O3" i="8"/>
  <c r="P3" i="8"/>
  <c r="N4" i="8"/>
  <c r="O4" i="8"/>
  <c r="P4" i="8"/>
  <c r="N5" i="8"/>
  <c r="O5" i="8"/>
  <c r="P5" i="8"/>
  <c r="N6" i="8"/>
  <c r="O6" i="8"/>
  <c r="P6" i="8"/>
  <c r="N7" i="8"/>
  <c r="O7" i="8"/>
  <c r="P7" i="8"/>
  <c r="N8" i="8"/>
  <c r="O8" i="8"/>
  <c r="P8" i="8"/>
  <c r="N9" i="8"/>
  <c r="O9" i="8"/>
  <c r="P9" i="8"/>
  <c r="N10" i="8"/>
  <c r="O10" i="8"/>
  <c r="P10" i="8"/>
  <c r="N11" i="8"/>
  <c r="O11" i="8"/>
  <c r="P11" i="8"/>
  <c r="N12" i="8"/>
  <c r="O12" i="8"/>
  <c r="P12" i="8"/>
  <c r="N13" i="8"/>
  <c r="O13" i="8"/>
  <c r="P13" i="8"/>
  <c r="N14" i="8"/>
  <c r="O14" i="8"/>
  <c r="P14" i="8"/>
  <c r="N15" i="8"/>
  <c r="O15" i="8"/>
  <c r="P15" i="8"/>
  <c r="N16" i="8"/>
  <c r="O16" i="8"/>
  <c r="P16" i="8"/>
  <c r="N17" i="8"/>
  <c r="O17" i="8"/>
  <c r="P17" i="8"/>
  <c r="N18" i="8"/>
  <c r="O18" i="8"/>
  <c r="P18" i="8"/>
  <c r="N19" i="8"/>
  <c r="O19" i="8"/>
  <c r="P19" i="8"/>
  <c r="Q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N2" i="2"/>
  <c r="N2" i="6" s="1"/>
  <c r="O2" i="2"/>
  <c r="O2" i="6" s="1"/>
  <c r="P2" i="2"/>
  <c r="P2" i="6" s="1"/>
  <c r="N3" i="2"/>
  <c r="N3" i="6" s="1"/>
  <c r="O3" i="2"/>
  <c r="P3" i="2"/>
  <c r="N4" i="2"/>
  <c r="O4" i="2"/>
  <c r="P4" i="2"/>
  <c r="N5" i="2"/>
  <c r="O5" i="2"/>
  <c r="P5" i="2"/>
  <c r="N6" i="2"/>
  <c r="O6" i="2"/>
  <c r="P6" i="2"/>
  <c r="N7" i="2"/>
  <c r="N7" i="6" s="1"/>
  <c r="O7" i="2"/>
  <c r="P7" i="2"/>
  <c r="N8" i="2"/>
  <c r="O8" i="2"/>
  <c r="P8" i="2"/>
  <c r="N9" i="2"/>
  <c r="O9" i="2"/>
  <c r="P9" i="2"/>
  <c r="N10" i="2"/>
  <c r="O10" i="2"/>
  <c r="P10" i="2"/>
  <c r="P10" i="6" s="1"/>
  <c r="N11" i="2"/>
  <c r="N11" i="6" s="1"/>
  <c r="O11" i="2"/>
  <c r="P11" i="2"/>
  <c r="N12" i="2"/>
  <c r="O12" i="2"/>
  <c r="P12" i="2"/>
  <c r="N13" i="2"/>
  <c r="O13" i="2"/>
  <c r="P13" i="2"/>
  <c r="N14" i="2"/>
  <c r="N14" i="6" s="1"/>
  <c r="O14" i="2"/>
  <c r="O14" i="6" s="1"/>
  <c r="P14" i="2"/>
  <c r="P14" i="6" s="1"/>
  <c r="N15" i="2"/>
  <c r="N15" i="6" s="1"/>
  <c r="O15" i="2"/>
  <c r="P15" i="2"/>
  <c r="N16" i="2"/>
  <c r="O16" i="2"/>
  <c r="P16" i="2"/>
  <c r="N17" i="2"/>
  <c r="O17" i="2"/>
  <c r="P17" i="2"/>
  <c r="N18" i="2"/>
  <c r="O18" i="2"/>
  <c r="P18" i="2"/>
  <c r="N19" i="2"/>
  <c r="N19" i="6" s="1"/>
  <c r="O19" i="2"/>
  <c r="P19" i="2"/>
  <c r="N2" i="4"/>
  <c r="O2" i="4"/>
  <c r="P2" i="4"/>
  <c r="Q2" i="4"/>
  <c r="N3" i="4"/>
  <c r="O3" i="4"/>
  <c r="P3" i="4"/>
  <c r="Q3" i="4"/>
  <c r="N4" i="4"/>
  <c r="O4" i="4"/>
  <c r="P4" i="4"/>
  <c r="Q4" i="4"/>
  <c r="N5" i="4"/>
  <c r="O5" i="4"/>
  <c r="P5" i="4"/>
  <c r="Q5" i="4"/>
  <c r="N6" i="4"/>
  <c r="O6" i="4"/>
  <c r="P6" i="4"/>
  <c r="Q6" i="4"/>
  <c r="N7" i="4"/>
  <c r="O7" i="4"/>
  <c r="P7" i="4"/>
  <c r="Q7" i="4"/>
  <c r="N8" i="4"/>
  <c r="O8" i="4"/>
  <c r="P8" i="4"/>
  <c r="Q8" i="4"/>
  <c r="N9" i="4"/>
  <c r="O9" i="4"/>
  <c r="P9" i="4"/>
  <c r="Q9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P13" i="4"/>
  <c r="Q13" i="4"/>
  <c r="N14" i="4"/>
  <c r="O14" i="4"/>
  <c r="P14" i="4"/>
  <c r="Q14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D2" i="2"/>
  <c r="O13" i="6" l="1"/>
  <c r="N10" i="6"/>
  <c r="O10" i="6"/>
  <c r="P6" i="6"/>
  <c r="O6" i="6"/>
  <c r="O9" i="6"/>
  <c r="P8" i="6"/>
  <c r="P18" i="6"/>
  <c r="O18" i="6"/>
  <c r="N18" i="6"/>
  <c r="N6" i="6"/>
  <c r="Q21" i="2"/>
  <c r="P19" i="6"/>
  <c r="P15" i="6"/>
  <c r="P11" i="6"/>
  <c r="P7" i="6"/>
  <c r="P3" i="6"/>
  <c r="P21" i="8"/>
  <c r="O19" i="6"/>
  <c r="O15" i="6"/>
  <c r="O11" i="6"/>
  <c r="O7" i="6"/>
  <c r="O3" i="6"/>
  <c r="O21" i="8"/>
  <c r="P21" i="4"/>
  <c r="O21" i="4"/>
  <c r="P17" i="6"/>
  <c r="P13" i="6"/>
  <c r="P9" i="6"/>
  <c r="Q21" i="8"/>
  <c r="N21" i="4"/>
  <c r="O17" i="6"/>
  <c r="O5" i="6"/>
  <c r="N17" i="6"/>
  <c r="N13" i="6"/>
  <c r="N9" i="6"/>
  <c r="Q21" i="4"/>
  <c r="N21" i="8"/>
  <c r="P16" i="6"/>
  <c r="P4" i="6"/>
  <c r="P21" i="2"/>
  <c r="O16" i="6"/>
  <c r="O12" i="6"/>
  <c r="O8" i="6"/>
  <c r="O4" i="6"/>
  <c r="O21" i="2"/>
  <c r="O21" i="6" s="1"/>
  <c r="P12" i="6"/>
  <c r="N16" i="6"/>
  <c r="N12" i="6"/>
  <c r="N8" i="6"/>
  <c r="N4" i="6"/>
  <c r="N21" i="2"/>
  <c r="P5" i="6"/>
  <c r="N5" i="6"/>
  <c r="D2" i="8"/>
  <c r="E2" i="8"/>
  <c r="F2" i="8"/>
  <c r="G2" i="8"/>
  <c r="H2" i="8"/>
  <c r="I2" i="8"/>
  <c r="J2" i="8"/>
  <c r="K2" i="8"/>
  <c r="L2" i="8"/>
  <c r="M2" i="8"/>
  <c r="D3" i="8"/>
  <c r="E3" i="8"/>
  <c r="F3" i="8"/>
  <c r="G3" i="8"/>
  <c r="H3" i="8"/>
  <c r="I3" i="8"/>
  <c r="J3" i="8"/>
  <c r="K3" i="8"/>
  <c r="L3" i="8"/>
  <c r="M3" i="8"/>
  <c r="D5" i="8"/>
  <c r="E5" i="8"/>
  <c r="F5" i="8"/>
  <c r="G5" i="8"/>
  <c r="H5" i="8"/>
  <c r="I5" i="8"/>
  <c r="J5" i="8"/>
  <c r="K5" i="8"/>
  <c r="L5" i="8"/>
  <c r="M5" i="8"/>
  <c r="D6" i="8"/>
  <c r="E6" i="8"/>
  <c r="F6" i="8"/>
  <c r="G6" i="8"/>
  <c r="H6" i="8"/>
  <c r="I6" i="8"/>
  <c r="J6" i="8"/>
  <c r="K6" i="8"/>
  <c r="L6" i="8"/>
  <c r="M6" i="8"/>
  <c r="D16" i="8"/>
  <c r="E16" i="8"/>
  <c r="F16" i="8"/>
  <c r="G16" i="8"/>
  <c r="H16" i="8"/>
  <c r="I16" i="8"/>
  <c r="J16" i="8"/>
  <c r="K16" i="8"/>
  <c r="L16" i="8"/>
  <c r="M16" i="8"/>
  <c r="D17" i="8"/>
  <c r="E17" i="8"/>
  <c r="F17" i="8"/>
  <c r="G17" i="8"/>
  <c r="H17" i="8"/>
  <c r="I17" i="8"/>
  <c r="J17" i="8"/>
  <c r="K17" i="8"/>
  <c r="L17" i="8"/>
  <c r="M17" i="8"/>
  <c r="D7" i="8"/>
  <c r="E7" i="8"/>
  <c r="F7" i="8"/>
  <c r="G7" i="8"/>
  <c r="H7" i="8"/>
  <c r="I7" i="8"/>
  <c r="J7" i="8"/>
  <c r="K7" i="8"/>
  <c r="L7" i="8"/>
  <c r="M7" i="8"/>
  <c r="D13" i="8"/>
  <c r="E13" i="8"/>
  <c r="F13" i="8"/>
  <c r="G13" i="8"/>
  <c r="H13" i="8"/>
  <c r="I13" i="8"/>
  <c r="J13" i="8"/>
  <c r="K13" i="8"/>
  <c r="L13" i="8"/>
  <c r="M13" i="8"/>
  <c r="M19" i="8"/>
  <c r="L19" i="8"/>
  <c r="K19" i="8"/>
  <c r="J19" i="8"/>
  <c r="I19" i="8"/>
  <c r="H19" i="8"/>
  <c r="G19" i="8"/>
  <c r="F19" i="8"/>
  <c r="E19" i="8"/>
  <c r="D19" i="8"/>
  <c r="M18" i="8"/>
  <c r="L18" i="8"/>
  <c r="K18" i="8"/>
  <c r="J18" i="8"/>
  <c r="I18" i="8"/>
  <c r="H18" i="8"/>
  <c r="G18" i="8"/>
  <c r="F18" i="8"/>
  <c r="E18" i="8"/>
  <c r="D18" i="8"/>
  <c r="M15" i="8"/>
  <c r="L15" i="8"/>
  <c r="K15" i="8"/>
  <c r="J15" i="8"/>
  <c r="I15" i="8"/>
  <c r="H15" i="8"/>
  <c r="G15" i="8"/>
  <c r="F15" i="8"/>
  <c r="E15" i="8"/>
  <c r="D15" i="8"/>
  <c r="M14" i="8"/>
  <c r="L14" i="8"/>
  <c r="K14" i="8"/>
  <c r="J14" i="8"/>
  <c r="I14" i="8"/>
  <c r="H14" i="8"/>
  <c r="G14" i="8"/>
  <c r="F14" i="8"/>
  <c r="E14" i="8"/>
  <c r="D14" i="8"/>
  <c r="M12" i="8"/>
  <c r="L12" i="8"/>
  <c r="K12" i="8"/>
  <c r="J12" i="8"/>
  <c r="I12" i="8"/>
  <c r="H12" i="8"/>
  <c r="G12" i="8"/>
  <c r="F12" i="8"/>
  <c r="E12" i="8"/>
  <c r="D12" i="8"/>
  <c r="M11" i="8"/>
  <c r="L11" i="8"/>
  <c r="K11" i="8"/>
  <c r="J11" i="8"/>
  <c r="I11" i="8"/>
  <c r="H11" i="8"/>
  <c r="G11" i="8"/>
  <c r="F11" i="8"/>
  <c r="E11" i="8"/>
  <c r="D11" i="8"/>
  <c r="M10" i="8"/>
  <c r="L10" i="8"/>
  <c r="K10" i="8"/>
  <c r="J10" i="8"/>
  <c r="I10" i="8"/>
  <c r="H10" i="8"/>
  <c r="G10" i="8"/>
  <c r="F10" i="8"/>
  <c r="E10" i="8"/>
  <c r="D10" i="8"/>
  <c r="M9" i="8"/>
  <c r="L9" i="8"/>
  <c r="K9" i="8"/>
  <c r="J9" i="8"/>
  <c r="I9" i="8"/>
  <c r="H9" i="8"/>
  <c r="G9" i="8"/>
  <c r="F9" i="8"/>
  <c r="E9" i="8"/>
  <c r="D9" i="8"/>
  <c r="M8" i="8"/>
  <c r="L8" i="8"/>
  <c r="K8" i="8"/>
  <c r="J8" i="8"/>
  <c r="I8" i="8"/>
  <c r="H8" i="8"/>
  <c r="G8" i="8"/>
  <c r="F8" i="8"/>
  <c r="E8" i="8"/>
  <c r="D8" i="8"/>
  <c r="M4" i="8"/>
  <c r="L4" i="8"/>
  <c r="K4" i="8"/>
  <c r="J4" i="8"/>
  <c r="I4" i="8"/>
  <c r="H4" i="8"/>
  <c r="G4" i="8"/>
  <c r="F4" i="8"/>
  <c r="E4" i="8"/>
  <c r="D4" i="8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F2" i="4"/>
  <c r="G2" i="4"/>
  <c r="H2" i="4"/>
  <c r="I2" i="4"/>
  <c r="J2" i="4"/>
  <c r="K2" i="4"/>
  <c r="L2" i="4"/>
  <c r="M2" i="4"/>
  <c r="F3" i="4"/>
  <c r="G3" i="4"/>
  <c r="H3" i="4"/>
  <c r="I3" i="4"/>
  <c r="J3" i="4"/>
  <c r="K3" i="4"/>
  <c r="L3" i="4"/>
  <c r="M3" i="4"/>
  <c r="F4" i="4"/>
  <c r="G4" i="4"/>
  <c r="H4" i="4"/>
  <c r="I4" i="4"/>
  <c r="J4" i="4"/>
  <c r="K4" i="4"/>
  <c r="L4" i="4"/>
  <c r="M4" i="4"/>
  <c r="F5" i="4"/>
  <c r="G5" i="4"/>
  <c r="H5" i="4"/>
  <c r="I5" i="4"/>
  <c r="J5" i="4"/>
  <c r="K5" i="4"/>
  <c r="L5" i="4"/>
  <c r="M5" i="4"/>
  <c r="F6" i="4"/>
  <c r="G6" i="4"/>
  <c r="H6" i="4"/>
  <c r="I6" i="4"/>
  <c r="J6" i="4"/>
  <c r="K6" i="4"/>
  <c r="L6" i="4"/>
  <c r="M6" i="4"/>
  <c r="F7" i="4"/>
  <c r="G7" i="4"/>
  <c r="H7" i="4"/>
  <c r="I7" i="4"/>
  <c r="J7" i="4"/>
  <c r="K7" i="4"/>
  <c r="L7" i="4"/>
  <c r="M7" i="4"/>
  <c r="F8" i="4"/>
  <c r="G8" i="4"/>
  <c r="H8" i="4"/>
  <c r="I8" i="4"/>
  <c r="J8" i="4"/>
  <c r="K8" i="4"/>
  <c r="L8" i="4"/>
  <c r="M8" i="4"/>
  <c r="F9" i="4"/>
  <c r="G9" i="4"/>
  <c r="H9" i="4"/>
  <c r="I9" i="4"/>
  <c r="J9" i="4"/>
  <c r="K9" i="4"/>
  <c r="L9" i="4"/>
  <c r="M9" i="4"/>
  <c r="F10" i="4"/>
  <c r="G10" i="4"/>
  <c r="H10" i="4"/>
  <c r="I10" i="4"/>
  <c r="J10" i="4"/>
  <c r="K10" i="4"/>
  <c r="L10" i="4"/>
  <c r="M10" i="4"/>
  <c r="F11" i="4"/>
  <c r="G11" i="4"/>
  <c r="H11" i="4"/>
  <c r="I11" i="4"/>
  <c r="J11" i="4"/>
  <c r="K11" i="4"/>
  <c r="L11" i="4"/>
  <c r="M11" i="4"/>
  <c r="F12" i="4"/>
  <c r="G12" i="4"/>
  <c r="H12" i="4"/>
  <c r="I12" i="4"/>
  <c r="J12" i="4"/>
  <c r="K12" i="4"/>
  <c r="L12" i="4"/>
  <c r="M12" i="4"/>
  <c r="F13" i="4"/>
  <c r="G13" i="4"/>
  <c r="H13" i="4"/>
  <c r="I13" i="4"/>
  <c r="J13" i="4"/>
  <c r="K13" i="4"/>
  <c r="L13" i="4"/>
  <c r="M13" i="4"/>
  <c r="F14" i="4"/>
  <c r="G14" i="4"/>
  <c r="H14" i="4"/>
  <c r="I14" i="4"/>
  <c r="J14" i="4"/>
  <c r="K14" i="4"/>
  <c r="L14" i="4"/>
  <c r="M14" i="4"/>
  <c r="F15" i="4"/>
  <c r="G15" i="4"/>
  <c r="H15" i="4"/>
  <c r="I15" i="4"/>
  <c r="J15" i="4"/>
  <c r="K15" i="4"/>
  <c r="L15" i="4"/>
  <c r="M15" i="4"/>
  <c r="F16" i="4"/>
  <c r="G16" i="4"/>
  <c r="H16" i="4"/>
  <c r="I16" i="4"/>
  <c r="J16" i="4"/>
  <c r="K16" i="4"/>
  <c r="L16" i="4"/>
  <c r="M16" i="4"/>
  <c r="F17" i="4"/>
  <c r="G17" i="4"/>
  <c r="H17" i="4"/>
  <c r="I17" i="4"/>
  <c r="J17" i="4"/>
  <c r="K17" i="4"/>
  <c r="L17" i="4"/>
  <c r="M17" i="4"/>
  <c r="F18" i="4"/>
  <c r="G18" i="4"/>
  <c r="H18" i="4"/>
  <c r="I18" i="4"/>
  <c r="J18" i="4"/>
  <c r="K18" i="4"/>
  <c r="L18" i="4"/>
  <c r="M18" i="4"/>
  <c r="F19" i="4"/>
  <c r="G19" i="4"/>
  <c r="H19" i="4"/>
  <c r="I19" i="4"/>
  <c r="J19" i="4"/>
  <c r="K19" i="4"/>
  <c r="L19" i="4"/>
  <c r="M19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" i="4"/>
  <c r="E2" i="2"/>
  <c r="F2" i="2"/>
  <c r="G2" i="2"/>
  <c r="G2" i="6" s="1"/>
  <c r="H2" i="2"/>
  <c r="I2" i="2"/>
  <c r="J2" i="2"/>
  <c r="K2" i="2"/>
  <c r="L2" i="2"/>
  <c r="M2" i="2"/>
  <c r="D3" i="2"/>
  <c r="E3" i="2"/>
  <c r="F3" i="2"/>
  <c r="G3" i="2"/>
  <c r="H3" i="2"/>
  <c r="I3" i="2"/>
  <c r="J3" i="2"/>
  <c r="K3" i="2"/>
  <c r="L3" i="2"/>
  <c r="M3" i="2"/>
  <c r="D4" i="2"/>
  <c r="E4" i="2"/>
  <c r="F4" i="2"/>
  <c r="G4" i="2"/>
  <c r="H4" i="2"/>
  <c r="I4" i="2"/>
  <c r="J4" i="2"/>
  <c r="K4" i="2"/>
  <c r="L4" i="2"/>
  <c r="M4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E7" i="2"/>
  <c r="F7" i="2"/>
  <c r="G7" i="2"/>
  <c r="G7" i="6" s="1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K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E17" i="2"/>
  <c r="F17" i="2"/>
  <c r="G17" i="2"/>
  <c r="H17" i="2"/>
  <c r="I17" i="2"/>
  <c r="J17" i="2"/>
  <c r="K17" i="2"/>
  <c r="L17" i="2"/>
  <c r="M17" i="2"/>
  <c r="E18" i="2"/>
  <c r="F18" i="2"/>
  <c r="G18" i="2"/>
  <c r="H18" i="2"/>
  <c r="I18" i="2"/>
  <c r="J18" i="2"/>
  <c r="K18" i="2"/>
  <c r="L18" i="2"/>
  <c r="M18" i="2"/>
  <c r="E19" i="2"/>
  <c r="F19" i="2"/>
  <c r="G19" i="2"/>
  <c r="H19" i="2"/>
  <c r="I19" i="2"/>
  <c r="J19" i="2"/>
  <c r="K19" i="2"/>
  <c r="L19" i="2"/>
  <c r="M19" i="2"/>
  <c r="D18" i="2"/>
  <c r="D19" i="2"/>
  <c r="D17" i="2"/>
  <c r="N21" i="6" l="1"/>
  <c r="G12" i="6"/>
  <c r="G6" i="6"/>
  <c r="F3" i="6"/>
  <c r="P21" i="6"/>
  <c r="G11" i="6"/>
  <c r="G5" i="6"/>
  <c r="D11" i="6"/>
  <c r="D5" i="6"/>
  <c r="M21" i="4"/>
  <c r="H6" i="6"/>
  <c r="M21" i="2"/>
  <c r="G14" i="6"/>
  <c r="G10" i="6"/>
  <c r="G15" i="6"/>
  <c r="H7" i="6"/>
  <c r="D6" i="6"/>
  <c r="D13" i="6"/>
  <c r="H3" i="6"/>
  <c r="G9" i="6"/>
  <c r="G3" i="6"/>
  <c r="H10" i="6"/>
  <c r="H17" i="6"/>
  <c r="D14" i="6"/>
  <c r="D8" i="6"/>
  <c r="D17" i="6"/>
  <c r="F7" i="6"/>
  <c r="D19" i="6"/>
  <c r="F4" i="6"/>
  <c r="D3" i="6"/>
  <c r="H11" i="6"/>
  <c r="D16" i="6"/>
  <c r="I21" i="8"/>
  <c r="F8" i="6"/>
  <c r="H14" i="6"/>
  <c r="D12" i="6"/>
  <c r="D4" i="6"/>
  <c r="F14" i="6"/>
  <c r="H9" i="6"/>
  <c r="F6" i="6"/>
  <c r="H5" i="6"/>
  <c r="F2" i="6"/>
  <c r="D15" i="6"/>
  <c r="D7" i="6"/>
  <c r="D21" i="8"/>
  <c r="H21" i="8"/>
  <c r="G21" i="8"/>
  <c r="F21" i="8"/>
  <c r="E21" i="8"/>
  <c r="L21" i="8"/>
  <c r="K21" i="8"/>
  <c r="M21" i="8"/>
  <c r="J21" i="8"/>
  <c r="D21" i="4"/>
  <c r="D9" i="6"/>
  <c r="D10" i="6"/>
  <c r="D2" i="6"/>
  <c r="H13" i="6"/>
  <c r="D18" i="6"/>
  <c r="G16" i="6"/>
  <c r="E14" i="6"/>
  <c r="E6" i="6"/>
  <c r="I17" i="6"/>
  <c r="D21" i="2"/>
  <c r="E3" i="6"/>
  <c r="F18" i="6"/>
  <c r="F16" i="6"/>
  <c r="F15" i="6"/>
  <c r="F12" i="6"/>
  <c r="F11" i="6"/>
  <c r="F10" i="6"/>
  <c r="H19" i="6"/>
  <c r="H15" i="6"/>
  <c r="G13" i="6"/>
  <c r="H16" i="6"/>
  <c r="F13" i="6"/>
  <c r="H12" i="6"/>
  <c r="H8" i="6"/>
  <c r="F5" i="6"/>
  <c r="H4" i="6"/>
  <c r="M13" i="6"/>
  <c r="E13" i="6"/>
  <c r="G8" i="6"/>
  <c r="E5" i="6"/>
  <c r="G4" i="6"/>
  <c r="G17" i="6"/>
  <c r="J19" i="6"/>
  <c r="E8" i="6"/>
  <c r="H18" i="6"/>
  <c r="I19" i="6"/>
  <c r="I18" i="6"/>
  <c r="F17" i="6"/>
  <c r="K12" i="6"/>
  <c r="K11" i="6"/>
  <c r="K10" i="6"/>
  <c r="K9" i="6"/>
  <c r="K8" i="6"/>
  <c r="G18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G19" i="6"/>
  <c r="E7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2" i="6"/>
  <c r="K17" i="6"/>
  <c r="K16" i="6"/>
  <c r="K15" i="6"/>
  <c r="K14" i="6"/>
  <c r="K13" i="6"/>
  <c r="K7" i="6"/>
  <c r="K6" i="6"/>
  <c r="K5" i="6"/>
  <c r="K4" i="6"/>
  <c r="K3" i="6"/>
  <c r="E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E17" i="6"/>
  <c r="K21" i="2"/>
  <c r="J21" i="2"/>
  <c r="I21" i="2"/>
  <c r="H21" i="2"/>
  <c r="J3" i="6"/>
  <c r="L21" i="2"/>
  <c r="G21" i="2"/>
  <c r="E18" i="6"/>
  <c r="E10" i="6"/>
  <c r="M19" i="6"/>
  <c r="M18" i="6"/>
  <c r="M17" i="6"/>
  <c r="M16" i="6"/>
  <c r="M15" i="6"/>
  <c r="M14" i="6"/>
  <c r="M12" i="6"/>
  <c r="M11" i="6"/>
  <c r="M10" i="6"/>
  <c r="M9" i="6"/>
  <c r="M8" i="6"/>
  <c r="M7" i="6"/>
  <c r="M6" i="6"/>
  <c r="M5" i="6"/>
  <c r="M4" i="6"/>
  <c r="M3" i="6"/>
  <c r="M2" i="6"/>
  <c r="E16" i="6"/>
  <c r="E21" i="2"/>
  <c r="F21" i="2"/>
  <c r="L19" i="6"/>
  <c r="L2" i="6"/>
  <c r="K19" i="6"/>
  <c r="K18" i="6"/>
  <c r="K2" i="6"/>
  <c r="E15" i="6"/>
  <c r="I2" i="6"/>
  <c r="H2" i="6"/>
  <c r="E2" i="6"/>
  <c r="E12" i="6"/>
  <c r="E4" i="6"/>
  <c r="E19" i="6"/>
  <c r="E11" i="6"/>
  <c r="F19" i="6"/>
  <c r="F21" i="4"/>
  <c r="H21" i="4"/>
  <c r="I21" i="4"/>
  <c r="F9" i="6"/>
  <c r="L21" i="4"/>
  <c r="K21" i="4"/>
  <c r="J21" i="4"/>
  <c r="G21" i="4"/>
  <c r="E21" i="4"/>
  <c r="M21" i="6" l="1"/>
  <c r="D21" i="6"/>
  <c r="F21" i="6"/>
  <c r="I21" i="6"/>
  <c r="L21" i="6"/>
  <c r="E21" i="6"/>
  <c r="K21" i="6"/>
  <c r="H21" i="6"/>
  <c r="J21" i="6"/>
  <c r="G21" i="6"/>
</calcChain>
</file>

<file path=xl/sharedStrings.xml><?xml version="1.0" encoding="utf-8"?>
<sst xmlns="http://schemas.openxmlformats.org/spreadsheetml/2006/main" count="10432" uniqueCount="74">
  <si>
    <t>CN8</t>
  </si>
  <si>
    <t>70101000 Glass ampoules</t>
  </si>
  <si>
    <t>70102000 Stoppers, lids and other closures, of glass</t>
  </si>
  <si>
    <t>70102000 Stoppers, lids and other closures</t>
  </si>
  <si>
    <t>70109010 Household preserving jars "sterilising jars", of glass</t>
  </si>
  <si>
    <t>70109010 Household preserving jars "sterilising jars"</t>
  </si>
  <si>
    <t>70109021 Phials and other containers made from tubing of glass, of a kind used for the commercial packing of goods (excl. ampoules)</t>
  </si>
  <si>
    <t xml:space="preserve">70109021 Phials and other containers made from tubing </t>
  </si>
  <si>
    <t>70109031 Carboys, bottles, flasks, jars, pots, phials and other containers, of glass, of a kind used for the commercial conveyance or packing of goods, of a nominal capacity of &gt;= 2,5 l</t>
  </si>
  <si>
    <t>70109031 Packaging Containers &gt;= 2,5 l</t>
  </si>
  <si>
    <t>70109041 Bottles of colourless glass, of a kind used for the commercial conveyance or packing of foodstuffs and beverages, of a nominal capacity of &gt;= 1 l but &lt; 2,5 l</t>
  </si>
  <si>
    <t>70109041 Bottles, colourless, food&amp;drink &gt;= 1 l but &lt; 2,5 l</t>
  </si>
  <si>
    <t>70109043 Bottles of colourless glass, of a kind used for the commercial conveyance or packing of foodstuffs and beverages, of a nominal capacity of &gt; 0,33 l but &lt; 1 l</t>
  </si>
  <si>
    <t>70109043 Bottles, colourless, food&amp;drink &gt; 0,33 l but &lt; 1 l</t>
  </si>
  <si>
    <t>70109045 Bottles of colourless glass, of a kind used for the commercial conveyance or packing of foodstuffs and beverages, of a nominal capacity of &gt;= 0,15 l to 0,33 l</t>
  </si>
  <si>
    <t>70109045 Bottles,colourless, food&amp;drink &gt;= 0,15 l to 0,33 l</t>
  </si>
  <si>
    <t>70109047 Bottles of colourless glass, of a kind used for the commercial conveyance or packing of foodstuffs and beverages, of a nominal capacity of &lt; 0,15 l</t>
  </si>
  <si>
    <t>70109047 Bottles, colourless, food&amp;drink &lt; 0,15 l</t>
  </si>
  <si>
    <t>70109051 Bottles of coloured glass, of a kind used for the commercial conveyance or packing of foodstuffs and beverages, of a nominal capacity of &gt;= 1 l but &lt; 2,5 l</t>
  </si>
  <si>
    <t>70109051 Bottles, coloured, food&amp;drink &gt;= 1 l but &lt; 2,5 l</t>
  </si>
  <si>
    <t>70109053 Bottles of coloured glass, of a kind used for the commercial conveyance or packing of foodstuffs and beverages, of a nominal capacity of &gt; 0,33 l but &lt;= 1 l</t>
  </si>
  <si>
    <t>70109053 Bottles, coloured, food&amp;drink &gt; 0,33 l but &lt;= 1 l</t>
  </si>
  <si>
    <t>70109055 Bottles of coloured glass, of a kind used for the commercial conveyance or packing of foodstuffs and beverages, of a nominal capacity of &gt;= 0,15 l to 0,33 l</t>
  </si>
  <si>
    <t>70109055 Bottles, coloured, food&amp;drink &gt;= 0,15 l to 0,33 l</t>
  </si>
  <si>
    <t>70109061 Carboys, flasks, jars, pots, phials and other containers, of glass, of a kind used for the commercial conveyance or packing of foodstuffs and beverages, of a nominal capacity of &gt;= 0,25 l but &lt; 2,5 l (excl. bottles)</t>
  </si>
  <si>
    <t xml:space="preserve">70109061 Food&amp;drink (not bottles) &gt;= 0,25 l but &lt; 2,5 l </t>
  </si>
  <si>
    <t>70109067 Carboys, flasks, jars, pots, phials and other containers, of glass, of a kind used for the conveyance or packing of foodstuffs and beverages, of a nominal capacity of &lt; 0,25 l (excl. bottles)</t>
  </si>
  <si>
    <t xml:space="preserve">70109067 Food&amp;drink (not bottles) &lt; 0,25 l </t>
  </si>
  <si>
    <t>70109071 Bottles, flasks, phials and other containers, of glass, of a kind used for the commercial conveyance or packing of pharmaceutical products, of a nominal capacity of &gt; 0,055 l but &lt; 2,5 l (excl. ampoules, containers made from tubing, glass inners for containers, with vacuum insulation)</t>
  </si>
  <si>
    <t>70109071 Pharmaceutical products &gt; 0,055 l but &lt; 2,5 l</t>
  </si>
  <si>
    <t>70109079 Bottles, flasks, phials and other containers, of glass, of a kind used for the commercial conveyance or packing of pharmaceutical products, of a nominal capacity of &lt;= 0,055 l (excl. ampoules, containers made from tubing, glass inners for containers, with vacuum insulation)</t>
  </si>
  <si>
    <t xml:space="preserve">70109079 Pharmaceutical products &lt;= 0,055 l </t>
  </si>
  <si>
    <t>70109091 Carboys, bottles, flasks, jars, pots, phials and other containers, of colourless glass, of a kind used for the commercial conveyance or packing of goods, of a nominal capacity of &lt; 2,5 l (excl. containers for foodstuffs, beverages or pharmaceutical products, ampoules, containers made from tubing, glass inners for containers, with vacuum insulation, perfume atomizers, flasks, bottles etc. for atomi</t>
  </si>
  <si>
    <t xml:space="preserve">70109091 Other colorless &lt; 2,5 l </t>
  </si>
  <si>
    <t>70109099 Carboys, bottles, flasks, jars, pots, phials and other containers, of coloured glass, of a kind used for the commercial conveyance or packing of goods, of a nominal capacity of &lt; 2,5 l (excl. containers for foodstuffs, beverages or pharmaceutical products, ampoules, containers made from tubing, glass inners for containers, with vacuum insulation, perfume atomizers, flasks, bottles etc. for atomize</t>
  </si>
  <si>
    <t xml:space="preserve">70109099 Other coloured &lt; 2,5 l </t>
  </si>
  <si>
    <t>Total</t>
  </si>
  <si>
    <t>HS2</t>
  </si>
  <si>
    <t>HS4</t>
  </si>
  <si>
    <t>HS6</t>
  </si>
  <si>
    <t>EU / NON EU</t>
  </si>
  <si>
    <t>Continent</t>
  </si>
  <si>
    <t>Country</t>
  </si>
  <si>
    <t>Commodities</t>
  </si>
  <si>
    <t>Value (£)</t>
  </si>
  <si>
    <t>Net Mass (Kg)</t>
  </si>
  <si>
    <t>Flow Type</t>
  </si>
  <si>
    <t>Year</t>
  </si>
  <si>
    <t>Month</t>
  </si>
  <si>
    <t>Include in HS2 aggregation</t>
  </si>
  <si>
    <t>70 Glass and glassware</t>
  </si>
  <si>
    <t>7010 Carboys, bottles, flasks, jars, pots, phials, ampoules and other containers, of glass, of a kind used for the conveyance or packing of goods, preserving jars, stoppers, lids and other closures, of glass (excl. glass envelopes and containers, with vac</t>
  </si>
  <si>
    <t>701010 Glass ampoules</t>
  </si>
  <si>
    <t>NON-EU</t>
  </si>
  <si>
    <t>Western Europe exc EU</t>
  </si>
  <si>
    <t>Turkey</t>
  </si>
  <si>
    <t>All Commodities</t>
  </si>
  <si>
    <t>Non EU - Imports</t>
  </si>
  <si>
    <t>August</t>
  </si>
  <si>
    <t>INCLUDE</t>
  </si>
  <si>
    <t>December</t>
  </si>
  <si>
    <t>July</t>
  </si>
  <si>
    <t>September</t>
  </si>
  <si>
    <t>701020 Stoppers, lids and other closures, of glass</t>
  </si>
  <si>
    <t>February</t>
  </si>
  <si>
    <t>April</t>
  </si>
  <si>
    <t>November</t>
  </si>
  <si>
    <t>June</t>
  </si>
  <si>
    <t>701090 Carboys, bottles, flasks, jars, pots, phials and other containers, of glass, of a kind used for the commercial conveyance or packing of goods, and preserving jars, of glass (excl. ampoules, glass inners for containers, with vacuum insulation, perfume</t>
  </si>
  <si>
    <t>January</t>
  </si>
  <si>
    <t>May</t>
  </si>
  <si>
    <t>March</t>
  </si>
  <si>
    <t>October</t>
  </si>
  <si>
    <t>tonnes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</si>
</sst>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165" fontId="0" fillId="0" borderId="0" xfId="1" applyNumberFormat="1" applyFont="1"/>
    <xf numFmtId="2" fontId="0" fillId="0" borderId="0" xfId="1" applyNumberFormat="1" applyFont="1"/>
    <xf numFmtId="2" fontId="0" fillId="0" borderId="0" xfId="0" applyNumberFormat="1"/>
    <xf numFmtId="0" fontId="0" fillId="0" borderId="10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UK</a:t>
            </a:r>
            <a:r>
              <a:rPr lang="en-GB" baseline="0"/>
              <a:t> container glass imports from Turkey 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'value summary'!$C$2</c:f>
              <c:strCache>
                <c:ptCount val="1"/>
                <c:pt idx="0">
                  <c:v>70101000 Glass ampoules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summary'!$D$2:$Q$2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4552</c:v>
                </c:pt>
                <c:pt idx="6">
                  <c:v>2100</c:v>
                </c:pt>
                <c:pt idx="7">
                  <c:v>0</c:v>
                </c:pt>
                <c:pt idx="8">
                  <c:v>0</c:v>
                </c:pt>
                <c:pt idx="9">
                  <c:v>18422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3698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1AC-42BC-8E11-C954D1B7FA08}"/>
            </c:ext>
          </c:extLst>
        </c:ser>
        <c:ser>
          <c:idx val="1"/>
          <c:order val="1"/>
          <c:tx>
            <c:strRef>
              <c:f>'value summary'!$C$3</c:f>
              <c:strCache>
                <c:ptCount val="1"/>
                <c:pt idx="0">
                  <c:v>70102000 Stoppers, lids and other closures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summary'!$D$3:$Q$3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1405</c:v>
                </c:pt>
                <c:pt idx="2">
                  <c:v>11502</c:v>
                </c:pt>
                <c:pt idx="3">
                  <c:v>0</c:v>
                </c:pt>
                <c:pt idx="4">
                  <c:v>7618</c:v>
                </c:pt>
                <c:pt idx="5">
                  <c:v>2695</c:v>
                </c:pt>
                <c:pt idx="6">
                  <c:v>2963</c:v>
                </c:pt>
                <c:pt idx="7">
                  <c:v>2627</c:v>
                </c:pt>
                <c:pt idx="8">
                  <c:v>3113</c:v>
                </c:pt>
                <c:pt idx="9">
                  <c:v>0</c:v>
                </c:pt>
                <c:pt idx="10">
                  <c:v>36816</c:v>
                </c:pt>
                <c:pt idx="11">
                  <c:v>0</c:v>
                </c:pt>
                <c:pt idx="12">
                  <c:v>0</c:v>
                </c:pt>
                <c:pt idx="13">
                  <c:v>54160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1AC-42BC-8E11-C954D1B7FA08}"/>
            </c:ext>
          </c:extLst>
        </c:ser>
        <c:ser>
          <c:idx val="2"/>
          <c:order val="2"/>
          <c:tx>
            <c:strRef>
              <c:f>'value summary'!$C$4</c:f>
              <c:strCache>
                <c:ptCount val="1"/>
                <c:pt idx="0">
                  <c:v>70109010 Household preserving jars "sterilising jars"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summary'!$D$4:$Q$4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37718</c:v>
                </c:pt>
                <c:pt idx="4">
                  <c:v>200080</c:v>
                </c:pt>
                <c:pt idx="5">
                  <c:v>71797</c:v>
                </c:pt>
                <c:pt idx="6">
                  <c:v>65572</c:v>
                </c:pt>
                <c:pt idx="7">
                  <c:v>3958178</c:v>
                </c:pt>
                <c:pt idx="8">
                  <c:v>4604669</c:v>
                </c:pt>
                <c:pt idx="9">
                  <c:v>5846049</c:v>
                </c:pt>
                <c:pt idx="10">
                  <c:v>3043519</c:v>
                </c:pt>
                <c:pt idx="11">
                  <c:v>8326232</c:v>
                </c:pt>
                <c:pt idx="12">
                  <c:v>5435206</c:v>
                </c:pt>
                <c:pt idx="13">
                  <c:v>2264126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C-42BC-8E11-C954D1B7FA08}"/>
            </c:ext>
          </c:extLst>
        </c:ser>
        <c:ser>
          <c:idx val="3"/>
          <c:order val="3"/>
          <c:tx>
            <c:strRef>
              <c:f>'value summary'!$C$5</c:f>
              <c:strCache>
                <c:ptCount val="1"/>
                <c:pt idx="0">
                  <c:v>70109021 Phials and other containers made from tubing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summary'!$D$5:$Q$5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2837</c:v>
                </c:pt>
                <c:pt idx="5">
                  <c:v>0</c:v>
                </c:pt>
                <c:pt idx="6">
                  <c:v>0</c:v>
                </c:pt>
                <c:pt idx="7">
                  <c:v>2627</c:v>
                </c:pt>
                <c:pt idx="8">
                  <c:v>3908</c:v>
                </c:pt>
                <c:pt idx="9">
                  <c:v>1627</c:v>
                </c:pt>
                <c:pt idx="10">
                  <c:v>3720</c:v>
                </c:pt>
                <c:pt idx="11">
                  <c:v>9235</c:v>
                </c:pt>
                <c:pt idx="12">
                  <c:v>37487</c:v>
                </c:pt>
                <c:pt idx="13">
                  <c:v>3727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C-42BC-8E11-C954D1B7FA08}"/>
            </c:ext>
          </c:extLst>
        </c:ser>
        <c:ser>
          <c:idx val="4"/>
          <c:order val="4"/>
          <c:tx>
            <c:strRef>
              <c:f>'value summary'!$C$6</c:f>
              <c:strCache>
                <c:ptCount val="1"/>
                <c:pt idx="0">
                  <c:v>70109031 Packaging Containers &gt;= 2,5 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summary'!$D$6:$Q$6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10684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4841</c:v>
                </c:pt>
                <c:pt idx="9">
                  <c:v>33857</c:v>
                </c:pt>
                <c:pt idx="10">
                  <c:v>12030</c:v>
                </c:pt>
                <c:pt idx="11">
                  <c:v>0</c:v>
                </c:pt>
                <c:pt idx="12">
                  <c:v>22492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AC-42BC-8E11-C954D1B7FA08}"/>
            </c:ext>
          </c:extLst>
        </c:ser>
        <c:ser>
          <c:idx val="5"/>
          <c:order val="5"/>
          <c:tx>
            <c:strRef>
              <c:f>'value summary'!$C$7</c:f>
              <c:strCache>
                <c:ptCount val="1"/>
                <c:pt idx="0">
                  <c:v>70109041 Bottles, colourless, food&amp;drink &gt;= 1 l but &lt; 2,5 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summary'!$D$7:$Q$7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12425</c:v>
                </c:pt>
                <c:pt idx="2">
                  <c:v>23376</c:v>
                </c:pt>
                <c:pt idx="3">
                  <c:v>41074</c:v>
                </c:pt>
                <c:pt idx="4">
                  <c:v>26628</c:v>
                </c:pt>
                <c:pt idx="5">
                  <c:v>30760</c:v>
                </c:pt>
                <c:pt idx="6">
                  <c:v>17839</c:v>
                </c:pt>
                <c:pt idx="7">
                  <c:v>24500</c:v>
                </c:pt>
                <c:pt idx="8">
                  <c:v>100278</c:v>
                </c:pt>
                <c:pt idx="9">
                  <c:v>20563</c:v>
                </c:pt>
                <c:pt idx="10">
                  <c:v>244831</c:v>
                </c:pt>
                <c:pt idx="11">
                  <c:v>39330</c:v>
                </c:pt>
                <c:pt idx="12">
                  <c:v>29344</c:v>
                </c:pt>
                <c:pt idx="13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AC-42BC-8E11-C954D1B7FA08}"/>
            </c:ext>
          </c:extLst>
        </c:ser>
        <c:ser>
          <c:idx val="6"/>
          <c:order val="6"/>
          <c:tx>
            <c:strRef>
              <c:f>'value summary'!$C$8</c:f>
              <c:strCache>
                <c:ptCount val="1"/>
                <c:pt idx="0">
                  <c:v>70109043 Bottles, colourless, food&amp;drink &gt; 0,33 l but &lt; 1 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summary'!$D$8:$Q$8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40957</c:v>
                </c:pt>
                <c:pt idx="5">
                  <c:v>0</c:v>
                </c:pt>
                <c:pt idx="6">
                  <c:v>0</c:v>
                </c:pt>
                <c:pt idx="7">
                  <c:v>549715</c:v>
                </c:pt>
                <c:pt idx="8">
                  <c:v>5506437</c:v>
                </c:pt>
                <c:pt idx="9">
                  <c:v>3829891</c:v>
                </c:pt>
                <c:pt idx="10">
                  <c:v>5801892</c:v>
                </c:pt>
                <c:pt idx="11">
                  <c:v>2300601</c:v>
                </c:pt>
                <c:pt idx="12">
                  <c:v>3251760</c:v>
                </c:pt>
                <c:pt idx="13">
                  <c:v>1264668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AC-42BC-8E11-C954D1B7FA08}"/>
            </c:ext>
          </c:extLst>
        </c:ser>
        <c:ser>
          <c:idx val="7"/>
          <c:order val="7"/>
          <c:tx>
            <c:strRef>
              <c:f>'value summary'!$C$9</c:f>
              <c:strCache>
                <c:ptCount val="1"/>
                <c:pt idx="0">
                  <c:v>70109045 Bottles,colourless, food&amp;drink &gt;= 0,15 l to 0,33 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summary'!$D$9:$Q$9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12627</c:v>
                </c:pt>
                <c:pt idx="7">
                  <c:v>174214</c:v>
                </c:pt>
                <c:pt idx="8">
                  <c:v>4021993</c:v>
                </c:pt>
                <c:pt idx="9">
                  <c:v>3206085</c:v>
                </c:pt>
                <c:pt idx="10">
                  <c:v>10273242</c:v>
                </c:pt>
                <c:pt idx="11">
                  <c:v>11779912</c:v>
                </c:pt>
                <c:pt idx="12">
                  <c:v>3120173</c:v>
                </c:pt>
                <c:pt idx="13">
                  <c:v>3054019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AC-42BC-8E11-C954D1B7FA08}"/>
            </c:ext>
          </c:extLst>
        </c:ser>
        <c:ser>
          <c:idx val="8"/>
          <c:order val="8"/>
          <c:tx>
            <c:strRef>
              <c:f>'value summary'!$C$10</c:f>
              <c:strCache>
                <c:ptCount val="1"/>
                <c:pt idx="0">
                  <c:v>70109047 Bottles, colourless, food&amp;drink &lt; 0,15 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summary'!$D$10:$Q$10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591634</c:v>
                </c:pt>
                <c:pt idx="8">
                  <c:v>0</c:v>
                </c:pt>
                <c:pt idx="9">
                  <c:v>0</c:v>
                </c:pt>
                <c:pt idx="10">
                  <c:v>25737</c:v>
                </c:pt>
                <c:pt idx="11">
                  <c:v>7812</c:v>
                </c:pt>
                <c:pt idx="12">
                  <c:v>0</c:v>
                </c:pt>
                <c:pt idx="13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AC-42BC-8E11-C954D1B7FA08}"/>
            </c:ext>
          </c:extLst>
        </c:ser>
        <c:ser>
          <c:idx val="9"/>
          <c:order val="9"/>
          <c:tx>
            <c:strRef>
              <c:f>'value summary'!$C$11</c:f>
              <c:strCache>
                <c:ptCount val="1"/>
                <c:pt idx="0">
                  <c:v>70109051 Bottles, coloured, food&amp;drink &gt;= 1 l but &lt; 2,5 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summary'!$D$11:$Q$11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9782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276016</c:v>
                </c:pt>
                <c:pt idx="8">
                  <c:v>1363324</c:v>
                </c:pt>
                <c:pt idx="9">
                  <c:v>1190000</c:v>
                </c:pt>
                <c:pt idx="10">
                  <c:v>106532</c:v>
                </c:pt>
                <c:pt idx="11">
                  <c:v>0</c:v>
                </c:pt>
                <c:pt idx="12">
                  <c:v>13198</c:v>
                </c:pt>
                <c:pt idx="13">
                  <c:v>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AC-42BC-8E11-C954D1B7FA08}"/>
            </c:ext>
          </c:extLst>
        </c:ser>
        <c:ser>
          <c:idx val="10"/>
          <c:order val="10"/>
          <c:tx>
            <c:strRef>
              <c:f>'value summary'!$C$12</c:f>
              <c:strCache>
                <c:ptCount val="1"/>
                <c:pt idx="0">
                  <c:v>70109053 Bottles, coloured, food&amp;drink &gt; 0,33 l but &lt;= 1 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summary'!$D$12:$Q$12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72273</c:v>
                </c:pt>
                <c:pt idx="8">
                  <c:v>2654498</c:v>
                </c:pt>
                <c:pt idx="9">
                  <c:v>3864680</c:v>
                </c:pt>
                <c:pt idx="10">
                  <c:v>1964263</c:v>
                </c:pt>
                <c:pt idx="11">
                  <c:v>873511</c:v>
                </c:pt>
                <c:pt idx="12">
                  <c:v>1294710</c:v>
                </c:pt>
                <c:pt idx="13">
                  <c:v>825559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AC-42BC-8E11-C954D1B7FA08}"/>
            </c:ext>
          </c:extLst>
        </c:ser>
        <c:ser>
          <c:idx val="11"/>
          <c:order val="11"/>
          <c:tx>
            <c:strRef>
              <c:f>'value summary'!$C$13</c:f>
              <c:strCache>
                <c:ptCount val="1"/>
                <c:pt idx="0">
                  <c:v>70109055 Bottles, coloured, food&amp;drink &gt;= 0,15 l to 0,33 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summary'!$D$13:$Q$13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77743</c:v>
                </c:pt>
                <c:pt idx="5">
                  <c:v>36230</c:v>
                </c:pt>
                <c:pt idx="6">
                  <c:v>0</c:v>
                </c:pt>
                <c:pt idx="7">
                  <c:v>0</c:v>
                </c:pt>
                <c:pt idx="8">
                  <c:v>238860</c:v>
                </c:pt>
                <c:pt idx="9">
                  <c:v>334988</c:v>
                </c:pt>
                <c:pt idx="10">
                  <c:v>0</c:v>
                </c:pt>
                <c:pt idx="11">
                  <c:v>35280</c:v>
                </c:pt>
                <c:pt idx="12">
                  <c:v>892060</c:v>
                </c:pt>
                <c:pt idx="13">
                  <c:v>29264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AC-42BC-8E11-C954D1B7FA08}"/>
            </c:ext>
          </c:extLst>
        </c:ser>
        <c:ser>
          <c:idx val="12"/>
          <c:order val="12"/>
          <c:tx>
            <c:strRef>
              <c:f>'value summary'!$C$14</c:f>
              <c:strCache>
                <c:ptCount val="1"/>
                <c:pt idx="0">
                  <c:v>70109061 Food&amp;drink (not bottles) &gt;= 0,25 l but &lt; 2,5 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summary'!$D$14:$Q$14</c:f>
              <c:numCache>
                <c:formatCode>_-* #,##0_-;\-* #,##0_-;_-* "-"??_-;_-@_-</c:formatCode>
                <c:ptCount val="14"/>
                <c:pt idx="0">
                  <c:v>98092</c:v>
                </c:pt>
                <c:pt idx="1">
                  <c:v>135426</c:v>
                </c:pt>
                <c:pt idx="2">
                  <c:v>131197</c:v>
                </c:pt>
                <c:pt idx="3">
                  <c:v>124222</c:v>
                </c:pt>
                <c:pt idx="4">
                  <c:v>102742</c:v>
                </c:pt>
                <c:pt idx="5">
                  <c:v>87080</c:v>
                </c:pt>
                <c:pt idx="6">
                  <c:v>39520</c:v>
                </c:pt>
                <c:pt idx="7">
                  <c:v>733792</c:v>
                </c:pt>
                <c:pt idx="8">
                  <c:v>0</c:v>
                </c:pt>
                <c:pt idx="9">
                  <c:v>0</c:v>
                </c:pt>
                <c:pt idx="10">
                  <c:v>15549</c:v>
                </c:pt>
                <c:pt idx="11">
                  <c:v>0</c:v>
                </c:pt>
                <c:pt idx="12">
                  <c:v>2543270</c:v>
                </c:pt>
                <c:pt idx="13">
                  <c:v>4594813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AC-42BC-8E11-C954D1B7FA08}"/>
            </c:ext>
          </c:extLst>
        </c:ser>
        <c:ser>
          <c:idx val="13"/>
          <c:order val="13"/>
          <c:tx>
            <c:strRef>
              <c:f>'value summary'!$C$15</c:f>
              <c:strCache>
                <c:ptCount val="1"/>
                <c:pt idx="0">
                  <c:v>70109067 Food&amp;drink (not bottles) &lt; 0,25 l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summary'!$D$15:$Q$15</c:f>
              <c:numCache>
                <c:formatCode>_-* #,##0_-;\-* #,##0_-;_-* "-"??_-;_-@_-</c:formatCode>
                <c:ptCount val="14"/>
                <c:pt idx="0">
                  <c:v>204870</c:v>
                </c:pt>
                <c:pt idx="1">
                  <c:v>111669</c:v>
                </c:pt>
                <c:pt idx="2">
                  <c:v>86526</c:v>
                </c:pt>
                <c:pt idx="3">
                  <c:v>11553</c:v>
                </c:pt>
                <c:pt idx="4">
                  <c:v>29693</c:v>
                </c:pt>
                <c:pt idx="5">
                  <c:v>12851</c:v>
                </c:pt>
                <c:pt idx="6">
                  <c:v>4936</c:v>
                </c:pt>
                <c:pt idx="7">
                  <c:v>0</c:v>
                </c:pt>
                <c:pt idx="8">
                  <c:v>0</c:v>
                </c:pt>
                <c:pt idx="9">
                  <c:v>148109</c:v>
                </c:pt>
                <c:pt idx="10">
                  <c:v>789017</c:v>
                </c:pt>
                <c:pt idx="11">
                  <c:v>0</c:v>
                </c:pt>
                <c:pt idx="12">
                  <c:v>0</c:v>
                </c:pt>
                <c:pt idx="13">
                  <c:v>12759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AC-42BC-8E11-C954D1B7FA08}"/>
            </c:ext>
          </c:extLst>
        </c:ser>
        <c:ser>
          <c:idx val="14"/>
          <c:order val="14"/>
          <c:tx>
            <c:strRef>
              <c:f>'value summary'!$C$16</c:f>
              <c:strCache>
                <c:ptCount val="1"/>
                <c:pt idx="0">
                  <c:v>70109071 Pharmaceutical products &gt; 0,055 l but &lt; 2,5 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summary'!$D$16:$Q$16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1199</c:v>
                </c:pt>
                <c:pt idx="8">
                  <c:v>1449</c:v>
                </c:pt>
                <c:pt idx="9">
                  <c:v>1671</c:v>
                </c:pt>
                <c:pt idx="10">
                  <c:v>1220</c:v>
                </c:pt>
                <c:pt idx="11">
                  <c:v>3363</c:v>
                </c:pt>
                <c:pt idx="12">
                  <c:v>23178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AC-42BC-8E11-C954D1B7FA08}"/>
            </c:ext>
          </c:extLst>
        </c:ser>
        <c:ser>
          <c:idx val="15"/>
          <c:order val="15"/>
          <c:tx>
            <c:strRef>
              <c:f>'value summary'!$C$17</c:f>
              <c:strCache>
                <c:ptCount val="1"/>
                <c:pt idx="0">
                  <c:v>70109079 Pharmaceutical products &lt;= 0,055 l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summary'!$D$17:$Q$17</c:f>
              <c:numCache>
                <c:formatCode>_-* #,##0_-;\-* #,##0_-;_-* "-"??_-;_-@_-</c:formatCode>
                <c:ptCount val="14"/>
                <c:pt idx="0">
                  <c:v>4871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2057</c:v>
                </c:pt>
                <c:pt idx="5">
                  <c:v>0</c:v>
                </c:pt>
                <c:pt idx="6">
                  <c:v>0</c:v>
                </c:pt>
                <c:pt idx="7">
                  <c:v>310384</c:v>
                </c:pt>
                <c:pt idx="8">
                  <c:v>0</c:v>
                </c:pt>
                <c:pt idx="9">
                  <c:v>1277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AC-42BC-8E11-C954D1B7FA08}"/>
            </c:ext>
          </c:extLst>
        </c:ser>
        <c:ser>
          <c:idx val="16"/>
          <c:order val="16"/>
          <c:tx>
            <c:strRef>
              <c:f>'value summary'!$C$18</c:f>
              <c:strCache>
                <c:ptCount val="1"/>
                <c:pt idx="0">
                  <c:v>70109091 Other colorless &lt; 2,5 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summary'!$D$18:$Q$18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836</c:v>
                </c:pt>
                <c:pt idx="4">
                  <c:v>0</c:v>
                </c:pt>
                <c:pt idx="5">
                  <c:v>1573</c:v>
                </c:pt>
                <c:pt idx="6">
                  <c:v>4930</c:v>
                </c:pt>
                <c:pt idx="7">
                  <c:v>154227</c:v>
                </c:pt>
                <c:pt idx="8">
                  <c:v>70677</c:v>
                </c:pt>
                <c:pt idx="9">
                  <c:v>49108</c:v>
                </c:pt>
                <c:pt idx="10">
                  <c:v>68604</c:v>
                </c:pt>
                <c:pt idx="11">
                  <c:v>13872</c:v>
                </c:pt>
                <c:pt idx="12">
                  <c:v>19774</c:v>
                </c:pt>
                <c:pt idx="13">
                  <c:v>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AC-42BC-8E11-C954D1B7FA08}"/>
            </c:ext>
          </c:extLst>
        </c:ser>
        <c:ser>
          <c:idx val="17"/>
          <c:order val="17"/>
          <c:tx>
            <c:strRef>
              <c:f>'value summary'!$C$19</c:f>
              <c:strCache>
                <c:ptCount val="1"/>
                <c:pt idx="0">
                  <c:v>70109099 Other coloured &lt; 2,5 l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summary'!$D$19:$Q$19</c:f>
              <c:numCache>
                <c:formatCode>_-* #,##0_-;\-* #,##0_-;_-* "-"??_-;_-@_-</c:formatCode>
                <c:ptCount val="14"/>
                <c:pt idx="0">
                  <c:v>10117</c:v>
                </c:pt>
                <c:pt idx="1">
                  <c:v>12443</c:v>
                </c:pt>
                <c:pt idx="2">
                  <c:v>33027</c:v>
                </c:pt>
                <c:pt idx="3">
                  <c:v>0</c:v>
                </c:pt>
                <c:pt idx="4">
                  <c:v>1523</c:v>
                </c:pt>
                <c:pt idx="5">
                  <c:v>1350</c:v>
                </c:pt>
                <c:pt idx="6">
                  <c:v>0</c:v>
                </c:pt>
                <c:pt idx="7">
                  <c:v>1222245</c:v>
                </c:pt>
                <c:pt idx="8">
                  <c:v>519110</c:v>
                </c:pt>
                <c:pt idx="9">
                  <c:v>2264501</c:v>
                </c:pt>
                <c:pt idx="10">
                  <c:v>1579020</c:v>
                </c:pt>
                <c:pt idx="11">
                  <c:v>112753</c:v>
                </c:pt>
                <c:pt idx="12">
                  <c:v>289363</c:v>
                </c:pt>
                <c:pt idx="13">
                  <c:v>117374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AC-42BC-8E11-C954D1B7F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5613631"/>
        <c:axId val="1735611967"/>
        <c:extLst/>
      </c:barChart>
      <c:catAx>
        <c:axId val="173561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611967"/>
        <c:crosses val="autoZero"/>
        <c:auto val="1"/>
        <c:lblAlgn val="ctr"/>
        <c:lblOffset val="100"/>
        <c:noMultiLvlLbl val="0"/>
      </c:catAx>
      <c:valAx>
        <c:axId val="17356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Commodity value 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61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Turkish container glass imports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'mass summary (2)'!$C$2</c:f>
              <c:strCache>
                <c:ptCount val="1"/>
                <c:pt idx="0">
                  <c:v>70101000 Glass ampoules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(2)'!$D$2:$Q$2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9.4E-2</c:v>
                </c:pt>
                <c:pt idx="7">
                  <c:v>0</c:v>
                </c:pt>
                <c:pt idx="8">
                  <c:v>0</c:v>
                </c:pt>
                <c:pt idx="9">
                  <c:v>2.7050000000000001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2-4FAD-91DB-AC133F078B9D}"/>
            </c:ext>
          </c:extLst>
        </c:ser>
        <c:ser>
          <c:idx val="1"/>
          <c:order val="1"/>
          <c:tx>
            <c:strRef>
              <c:f>'mass summary (2)'!$C$3</c:f>
              <c:strCache>
                <c:ptCount val="1"/>
                <c:pt idx="0">
                  <c:v>70102000 Stoppers, lids and other closures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(2)'!$D$3:$Q$3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1.2190000000000001</c:v>
                </c:pt>
                <c:pt idx="2">
                  <c:v>7.298</c:v>
                </c:pt>
                <c:pt idx="3">
                  <c:v>0</c:v>
                </c:pt>
                <c:pt idx="4">
                  <c:v>4.8879999999999999</c:v>
                </c:pt>
                <c:pt idx="5">
                  <c:v>1.329</c:v>
                </c:pt>
                <c:pt idx="6">
                  <c:v>2.5499999999999998</c:v>
                </c:pt>
                <c:pt idx="7">
                  <c:v>1.6</c:v>
                </c:pt>
                <c:pt idx="8">
                  <c:v>0.624</c:v>
                </c:pt>
                <c:pt idx="9">
                  <c:v>0</c:v>
                </c:pt>
                <c:pt idx="10">
                  <c:v>14.474</c:v>
                </c:pt>
                <c:pt idx="11">
                  <c:v>0</c:v>
                </c:pt>
                <c:pt idx="12">
                  <c:v>0</c:v>
                </c:pt>
                <c:pt idx="13">
                  <c:v>49.755000000000003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2-4FAD-91DB-AC133F078B9D}"/>
            </c:ext>
          </c:extLst>
        </c:ser>
        <c:ser>
          <c:idx val="2"/>
          <c:order val="2"/>
          <c:tx>
            <c:strRef>
              <c:f>'mass summary (2)'!$C$4</c:f>
              <c:strCache>
                <c:ptCount val="1"/>
                <c:pt idx="0">
                  <c:v>70109010 Household preserving jars "sterilising jars"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(2)'!$D$4:$Q$4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65.585999999999999</c:v>
                </c:pt>
                <c:pt idx="4">
                  <c:v>402.69600000000003</c:v>
                </c:pt>
                <c:pt idx="5">
                  <c:v>109.747</c:v>
                </c:pt>
                <c:pt idx="6">
                  <c:v>120.739</c:v>
                </c:pt>
                <c:pt idx="7">
                  <c:v>11868.207</c:v>
                </c:pt>
                <c:pt idx="8">
                  <c:v>13733.23</c:v>
                </c:pt>
                <c:pt idx="9">
                  <c:v>16342.184999999999</c:v>
                </c:pt>
                <c:pt idx="10">
                  <c:v>6751.1009999999997</c:v>
                </c:pt>
                <c:pt idx="11">
                  <c:v>14381.013000000001</c:v>
                </c:pt>
                <c:pt idx="12">
                  <c:v>12391.782999999999</c:v>
                </c:pt>
                <c:pt idx="13">
                  <c:v>4788.4840000000004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2-4FAD-91DB-AC133F078B9D}"/>
            </c:ext>
          </c:extLst>
        </c:ser>
        <c:ser>
          <c:idx val="3"/>
          <c:order val="3"/>
          <c:tx>
            <c:strRef>
              <c:f>'mass summary (2)'!$C$5</c:f>
              <c:strCache>
                <c:ptCount val="1"/>
                <c:pt idx="0">
                  <c:v>70109021 Phials and other containers made from tubing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(2)'!$D$5:$Q$5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</c:v>
                </c:pt>
                <c:pt idx="5">
                  <c:v>0</c:v>
                </c:pt>
                <c:pt idx="6">
                  <c:v>0</c:v>
                </c:pt>
                <c:pt idx="7">
                  <c:v>0.25</c:v>
                </c:pt>
                <c:pt idx="8">
                  <c:v>3.1150000000000002</c:v>
                </c:pt>
                <c:pt idx="9">
                  <c:v>2.5</c:v>
                </c:pt>
                <c:pt idx="10">
                  <c:v>0.27</c:v>
                </c:pt>
                <c:pt idx="11">
                  <c:v>1.0489999999999999</c:v>
                </c:pt>
                <c:pt idx="12">
                  <c:v>4.351</c:v>
                </c:pt>
                <c:pt idx="13">
                  <c:v>1.5349999999999999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62-4FAD-91DB-AC133F078B9D}"/>
            </c:ext>
          </c:extLst>
        </c:ser>
        <c:ser>
          <c:idx val="4"/>
          <c:order val="4"/>
          <c:tx>
            <c:strRef>
              <c:f>'mass summary (2)'!$C$6</c:f>
              <c:strCache>
                <c:ptCount val="1"/>
                <c:pt idx="0">
                  <c:v>70109031 Packaging Containers &gt;= 2,5 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(2)'!$D$6:$Q$6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11.042999999999999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4.2160000000000002</c:v>
                </c:pt>
                <c:pt idx="9">
                  <c:v>87.888000000000005</c:v>
                </c:pt>
                <c:pt idx="10">
                  <c:v>0.93400000000000005</c:v>
                </c:pt>
                <c:pt idx="11">
                  <c:v>0</c:v>
                </c:pt>
                <c:pt idx="12">
                  <c:v>19.597999999999999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62-4FAD-91DB-AC133F078B9D}"/>
            </c:ext>
          </c:extLst>
        </c:ser>
        <c:ser>
          <c:idx val="5"/>
          <c:order val="5"/>
          <c:tx>
            <c:strRef>
              <c:f>'mass summary (2)'!$C$7</c:f>
              <c:strCache>
                <c:ptCount val="1"/>
                <c:pt idx="0">
                  <c:v>70109041 Bottles, colourless, food&amp;drink &gt;= 1 l but &lt; 2,5 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(2)'!$D$7:$Q$7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11.391999999999999</c:v>
                </c:pt>
                <c:pt idx="2">
                  <c:v>23.754000000000001</c:v>
                </c:pt>
                <c:pt idx="3">
                  <c:v>31.036999999999999</c:v>
                </c:pt>
                <c:pt idx="4">
                  <c:v>22.687000000000001</c:v>
                </c:pt>
                <c:pt idx="5">
                  <c:v>23.370999999999999</c:v>
                </c:pt>
                <c:pt idx="6">
                  <c:v>14.275</c:v>
                </c:pt>
                <c:pt idx="7">
                  <c:v>40.758000000000003</c:v>
                </c:pt>
                <c:pt idx="8">
                  <c:v>149.376</c:v>
                </c:pt>
                <c:pt idx="9">
                  <c:v>15.858000000000001</c:v>
                </c:pt>
                <c:pt idx="10">
                  <c:v>535.83799999999997</c:v>
                </c:pt>
                <c:pt idx="11">
                  <c:v>40.307000000000002</c:v>
                </c:pt>
                <c:pt idx="12">
                  <c:v>22.954999999999998</c:v>
                </c:pt>
                <c:pt idx="13">
                  <c:v>0.38700000000000001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62-4FAD-91DB-AC133F078B9D}"/>
            </c:ext>
          </c:extLst>
        </c:ser>
        <c:ser>
          <c:idx val="6"/>
          <c:order val="6"/>
          <c:tx>
            <c:strRef>
              <c:f>'mass summary (2)'!$C$8</c:f>
              <c:strCache>
                <c:ptCount val="1"/>
                <c:pt idx="0">
                  <c:v>70109043 Bottles, colourless, food&amp;drink &gt; 0,33 l but &lt; 1 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(2)'!$D$8:$Q$8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13.135999999999999</c:v>
                </c:pt>
                <c:pt idx="5">
                  <c:v>0</c:v>
                </c:pt>
                <c:pt idx="6">
                  <c:v>0</c:v>
                </c:pt>
                <c:pt idx="7">
                  <c:v>1274.5340000000001</c:v>
                </c:pt>
                <c:pt idx="8">
                  <c:v>15050.609</c:v>
                </c:pt>
                <c:pt idx="9">
                  <c:v>9822.3119999999999</c:v>
                </c:pt>
                <c:pt idx="10">
                  <c:v>8253.1849999999995</c:v>
                </c:pt>
                <c:pt idx="11">
                  <c:v>3892.0250000000001</c:v>
                </c:pt>
                <c:pt idx="12">
                  <c:v>7890.3860000000004</c:v>
                </c:pt>
                <c:pt idx="13">
                  <c:v>3221.5369999999998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2-4FAD-91DB-AC133F078B9D}"/>
            </c:ext>
          </c:extLst>
        </c:ser>
        <c:ser>
          <c:idx val="7"/>
          <c:order val="7"/>
          <c:tx>
            <c:strRef>
              <c:f>'mass summary (2)'!$C$9</c:f>
              <c:strCache>
                <c:ptCount val="1"/>
                <c:pt idx="0">
                  <c:v>70109045 Bottles,colourless, food&amp;drink &gt;= 0,15 l to 0,33 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(2)'!$D$9:$Q$9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23.687999999999999</c:v>
                </c:pt>
                <c:pt idx="7">
                  <c:v>431.411</c:v>
                </c:pt>
                <c:pt idx="8">
                  <c:v>11003.861999999999</c:v>
                </c:pt>
                <c:pt idx="9">
                  <c:v>8143.8720000000003</c:v>
                </c:pt>
                <c:pt idx="10">
                  <c:v>20502.286</c:v>
                </c:pt>
                <c:pt idx="11">
                  <c:v>19165.73</c:v>
                </c:pt>
                <c:pt idx="12">
                  <c:v>7424.78</c:v>
                </c:pt>
                <c:pt idx="13">
                  <c:v>7679.1490000000003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62-4FAD-91DB-AC133F078B9D}"/>
            </c:ext>
          </c:extLst>
        </c:ser>
        <c:ser>
          <c:idx val="8"/>
          <c:order val="8"/>
          <c:tx>
            <c:strRef>
              <c:f>'mass summary (2)'!$C$10</c:f>
              <c:strCache>
                <c:ptCount val="1"/>
                <c:pt idx="0">
                  <c:v>70109047 Bottles, colourless, food&amp;drink &lt; 0,15 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(2)'!$D$10:$Q$10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1842.91</c:v>
                </c:pt>
                <c:pt idx="8">
                  <c:v>0</c:v>
                </c:pt>
                <c:pt idx="9">
                  <c:v>0</c:v>
                </c:pt>
                <c:pt idx="10">
                  <c:v>65.623999999999995</c:v>
                </c:pt>
                <c:pt idx="11">
                  <c:v>13.936</c:v>
                </c:pt>
                <c:pt idx="12">
                  <c:v>0</c:v>
                </c:pt>
                <c:pt idx="13">
                  <c:v>4.4039999999999999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62-4FAD-91DB-AC133F078B9D}"/>
            </c:ext>
          </c:extLst>
        </c:ser>
        <c:ser>
          <c:idx val="9"/>
          <c:order val="9"/>
          <c:tx>
            <c:strRef>
              <c:f>'mass summary (2)'!$C$11</c:f>
              <c:strCache>
                <c:ptCount val="1"/>
                <c:pt idx="0">
                  <c:v>70109051 Bottles, coloured, food&amp;drink &gt;= 1 l but &lt; 2,5 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(2)'!$D$11:$Q$11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7.4950000000000001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612.34</c:v>
                </c:pt>
                <c:pt idx="8">
                  <c:v>3179.9459999999999</c:v>
                </c:pt>
                <c:pt idx="9">
                  <c:v>2770.2950000000001</c:v>
                </c:pt>
                <c:pt idx="10">
                  <c:v>251.37</c:v>
                </c:pt>
                <c:pt idx="11">
                  <c:v>0</c:v>
                </c:pt>
                <c:pt idx="12">
                  <c:v>23.73</c:v>
                </c:pt>
                <c:pt idx="1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62-4FAD-91DB-AC133F078B9D}"/>
            </c:ext>
          </c:extLst>
        </c:ser>
        <c:ser>
          <c:idx val="10"/>
          <c:order val="10"/>
          <c:tx>
            <c:strRef>
              <c:f>'mass summary (2)'!$C$12</c:f>
              <c:strCache>
                <c:ptCount val="1"/>
                <c:pt idx="0">
                  <c:v>70109053 Bottles, coloured, food&amp;drink &gt; 0,33 l but &lt;= 1 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(2)'!$D$12:$Q$12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184.947</c:v>
                </c:pt>
                <c:pt idx="8">
                  <c:v>5718.8950000000004</c:v>
                </c:pt>
                <c:pt idx="9">
                  <c:v>8724.3150000000005</c:v>
                </c:pt>
                <c:pt idx="10">
                  <c:v>3682.1880000000001</c:v>
                </c:pt>
                <c:pt idx="11">
                  <c:v>1201.9590000000001</c:v>
                </c:pt>
                <c:pt idx="12">
                  <c:v>3048.2089999999998</c:v>
                </c:pt>
                <c:pt idx="13">
                  <c:v>1811.645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62-4FAD-91DB-AC133F078B9D}"/>
            </c:ext>
          </c:extLst>
        </c:ser>
        <c:ser>
          <c:idx val="11"/>
          <c:order val="11"/>
          <c:tx>
            <c:strRef>
              <c:f>'mass summary (2)'!$C$13</c:f>
              <c:strCache>
                <c:ptCount val="1"/>
                <c:pt idx="0">
                  <c:v>70109055 Bottles, coloured, food&amp;drink &gt;= 0,15 l to 0,33 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(2)'!$D$13:$Q$13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145.02799999999999</c:v>
                </c:pt>
                <c:pt idx="5">
                  <c:v>68.406000000000006</c:v>
                </c:pt>
                <c:pt idx="6">
                  <c:v>0</c:v>
                </c:pt>
                <c:pt idx="7">
                  <c:v>0</c:v>
                </c:pt>
                <c:pt idx="8">
                  <c:v>739.3</c:v>
                </c:pt>
                <c:pt idx="9">
                  <c:v>965.65499999999997</c:v>
                </c:pt>
                <c:pt idx="10">
                  <c:v>0</c:v>
                </c:pt>
                <c:pt idx="11">
                  <c:v>65.453000000000003</c:v>
                </c:pt>
                <c:pt idx="12">
                  <c:v>1933.4490000000001</c:v>
                </c:pt>
                <c:pt idx="13">
                  <c:v>57.15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62-4FAD-91DB-AC133F078B9D}"/>
            </c:ext>
          </c:extLst>
        </c:ser>
        <c:ser>
          <c:idx val="12"/>
          <c:order val="12"/>
          <c:tx>
            <c:strRef>
              <c:f>'mass summary (2)'!$C$14</c:f>
              <c:strCache>
                <c:ptCount val="1"/>
                <c:pt idx="0">
                  <c:v>70109061 Food&amp;drink (not bottles) &gt;= 0,25 l but &lt; 2,5 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(2)'!$D$14:$Q$14</c:f>
              <c:numCache>
                <c:formatCode>_-* #,##0_-;\-* #,##0_-;_-* "-"??_-;_-@_-</c:formatCode>
                <c:ptCount val="14"/>
                <c:pt idx="0">
                  <c:v>186.99199999999999</c:v>
                </c:pt>
                <c:pt idx="1">
                  <c:v>417.12599999999998</c:v>
                </c:pt>
                <c:pt idx="2">
                  <c:v>384.90600000000001</c:v>
                </c:pt>
                <c:pt idx="3">
                  <c:v>329.09100000000001</c:v>
                </c:pt>
                <c:pt idx="4">
                  <c:v>267.30900000000003</c:v>
                </c:pt>
                <c:pt idx="5">
                  <c:v>116.53700000000001</c:v>
                </c:pt>
                <c:pt idx="6">
                  <c:v>40.942999999999998</c:v>
                </c:pt>
                <c:pt idx="7">
                  <c:v>2217.1039999999998</c:v>
                </c:pt>
                <c:pt idx="8">
                  <c:v>0</c:v>
                </c:pt>
                <c:pt idx="9">
                  <c:v>0</c:v>
                </c:pt>
                <c:pt idx="10">
                  <c:v>13.474</c:v>
                </c:pt>
                <c:pt idx="11">
                  <c:v>0</c:v>
                </c:pt>
                <c:pt idx="12">
                  <c:v>6893.33</c:v>
                </c:pt>
                <c:pt idx="13">
                  <c:v>13060.540999999999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62-4FAD-91DB-AC133F078B9D}"/>
            </c:ext>
          </c:extLst>
        </c:ser>
        <c:ser>
          <c:idx val="13"/>
          <c:order val="13"/>
          <c:tx>
            <c:strRef>
              <c:f>'mass summary (2)'!$C$15</c:f>
              <c:strCache>
                <c:ptCount val="1"/>
                <c:pt idx="0">
                  <c:v>70109067 Food&amp;drink (not bottles) &lt; 0,25 l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(2)'!$D$15:$Q$15</c:f>
              <c:numCache>
                <c:formatCode>_-* #,##0_-;\-* #,##0_-;_-* "-"??_-;_-@_-</c:formatCode>
                <c:ptCount val="14"/>
                <c:pt idx="0">
                  <c:v>526.99400000000003</c:v>
                </c:pt>
                <c:pt idx="1">
                  <c:v>277.23399999999998</c:v>
                </c:pt>
                <c:pt idx="2">
                  <c:v>210.28399999999999</c:v>
                </c:pt>
                <c:pt idx="3">
                  <c:v>18.809999999999999</c:v>
                </c:pt>
                <c:pt idx="4">
                  <c:v>60.488</c:v>
                </c:pt>
                <c:pt idx="5">
                  <c:v>23.687999999999999</c:v>
                </c:pt>
                <c:pt idx="6">
                  <c:v>8.7420000000000009</c:v>
                </c:pt>
                <c:pt idx="7">
                  <c:v>0</c:v>
                </c:pt>
                <c:pt idx="8">
                  <c:v>0</c:v>
                </c:pt>
                <c:pt idx="9">
                  <c:v>391.47500000000002</c:v>
                </c:pt>
                <c:pt idx="10">
                  <c:v>1108.9190000000001</c:v>
                </c:pt>
                <c:pt idx="11">
                  <c:v>0</c:v>
                </c:pt>
                <c:pt idx="12">
                  <c:v>0</c:v>
                </c:pt>
                <c:pt idx="13">
                  <c:v>33.021999999999998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62-4FAD-91DB-AC133F078B9D}"/>
            </c:ext>
          </c:extLst>
        </c:ser>
        <c:ser>
          <c:idx val="14"/>
          <c:order val="14"/>
          <c:tx>
            <c:strRef>
              <c:f>'mass summary (2)'!$C$16</c:f>
              <c:strCache>
                <c:ptCount val="1"/>
                <c:pt idx="0">
                  <c:v>70109071 Pharmaceutical products &gt; 0,055 l but &lt; 2,5 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(2)'!$D$16:$Q$16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0.57999999999999996</c:v>
                </c:pt>
                <c:pt idx="8">
                  <c:v>0.1</c:v>
                </c:pt>
                <c:pt idx="9">
                  <c:v>0.56799999999999995</c:v>
                </c:pt>
                <c:pt idx="10">
                  <c:v>1.1359999999999999</c:v>
                </c:pt>
                <c:pt idx="11">
                  <c:v>1.79</c:v>
                </c:pt>
                <c:pt idx="12">
                  <c:v>43.64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C62-4FAD-91DB-AC133F078B9D}"/>
            </c:ext>
          </c:extLst>
        </c:ser>
        <c:ser>
          <c:idx val="15"/>
          <c:order val="15"/>
          <c:tx>
            <c:strRef>
              <c:f>'mass summary (2)'!$C$17</c:f>
              <c:strCache>
                <c:ptCount val="1"/>
                <c:pt idx="0">
                  <c:v>70109079 Pharmaceutical products &lt;= 0,055 l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(2)'!$D$17:$Q$17</c:f>
              <c:numCache>
                <c:formatCode>_-* #,##0_-;\-* #,##0_-;_-* "-"??_-;_-@_-</c:formatCode>
                <c:ptCount val="14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0.61</c:v>
                </c:pt>
                <c:pt idx="5">
                  <c:v>0</c:v>
                </c:pt>
                <c:pt idx="6">
                  <c:v>0</c:v>
                </c:pt>
                <c:pt idx="7">
                  <c:v>714.13199999999995</c:v>
                </c:pt>
                <c:pt idx="8">
                  <c:v>0</c:v>
                </c:pt>
                <c:pt idx="9">
                  <c:v>1.4419999999999999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62-4FAD-91DB-AC133F078B9D}"/>
            </c:ext>
          </c:extLst>
        </c:ser>
        <c:ser>
          <c:idx val="16"/>
          <c:order val="16"/>
          <c:tx>
            <c:strRef>
              <c:f>'mass summary (2)'!$C$18</c:f>
              <c:strCache>
                <c:ptCount val="1"/>
                <c:pt idx="0">
                  <c:v>70109091 Other colorless &lt; 2,5 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(2)'!$D$18:$Q$18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0.59</c:v>
                </c:pt>
                <c:pt idx="4">
                  <c:v>0</c:v>
                </c:pt>
                <c:pt idx="5">
                  <c:v>9.6000000000000002E-2</c:v>
                </c:pt>
                <c:pt idx="6">
                  <c:v>6.0110000000000001</c:v>
                </c:pt>
                <c:pt idx="7">
                  <c:v>349.43700000000001</c:v>
                </c:pt>
                <c:pt idx="8">
                  <c:v>132.07300000000001</c:v>
                </c:pt>
                <c:pt idx="9">
                  <c:v>115.334</c:v>
                </c:pt>
                <c:pt idx="10">
                  <c:v>109.25700000000001</c:v>
                </c:pt>
                <c:pt idx="11">
                  <c:v>8.4179999999999993</c:v>
                </c:pt>
                <c:pt idx="12">
                  <c:v>14.483000000000001</c:v>
                </c:pt>
                <c:pt idx="13">
                  <c:v>1.347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C62-4FAD-91DB-AC133F078B9D}"/>
            </c:ext>
          </c:extLst>
        </c:ser>
        <c:ser>
          <c:idx val="17"/>
          <c:order val="17"/>
          <c:tx>
            <c:strRef>
              <c:f>'mass summary (2)'!$C$19</c:f>
              <c:strCache>
                <c:ptCount val="1"/>
                <c:pt idx="0">
                  <c:v>70109099 Other coloured &lt; 2,5 l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(2)'!$D$19:$Q$19</c:f>
              <c:numCache>
                <c:formatCode>_-* #,##0_-;\-* #,##0_-;_-* "-"??_-;_-@_-</c:formatCode>
                <c:ptCount val="14"/>
                <c:pt idx="0">
                  <c:v>4.5350000000000001</c:v>
                </c:pt>
                <c:pt idx="1">
                  <c:v>24.172000000000001</c:v>
                </c:pt>
                <c:pt idx="2">
                  <c:v>68.813999999999993</c:v>
                </c:pt>
                <c:pt idx="3">
                  <c:v>0</c:v>
                </c:pt>
                <c:pt idx="4">
                  <c:v>0.66100000000000003</c:v>
                </c:pt>
                <c:pt idx="5">
                  <c:v>0.02</c:v>
                </c:pt>
                <c:pt idx="6">
                  <c:v>0</c:v>
                </c:pt>
                <c:pt idx="7">
                  <c:v>3509.3330000000001</c:v>
                </c:pt>
                <c:pt idx="8">
                  <c:v>1612.5260000000001</c:v>
                </c:pt>
                <c:pt idx="9">
                  <c:v>5592.3370000000004</c:v>
                </c:pt>
                <c:pt idx="10">
                  <c:v>2972.5509999999999</c:v>
                </c:pt>
                <c:pt idx="11">
                  <c:v>135.756</c:v>
                </c:pt>
                <c:pt idx="12">
                  <c:v>619.30700000000002</c:v>
                </c:pt>
                <c:pt idx="13">
                  <c:v>298.99299999999999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C62-4FAD-91DB-AC133F07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2653439"/>
        <c:axId val="1962653855"/>
      </c:barChart>
      <c:catAx>
        <c:axId val="196265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53855"/>
        <c:crosses val="autoZero"/>
        <c:auto val="1"/>
        <c:lblAlgn val="ctr"/>
        <c:lblOffset val="100"/>
        <c:noMultiLvlLbl val="0"/>
      </c:catAx>
      <c:valAx>
        <c:axId val="196265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5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68" cy="60458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2D904F-C9A9-343D-C65A-4A39231D19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3578222</xdr:colOff>
      <xdr:row>21</xdr:row>
      <xdr:rowOff>127000</xdr:rowOff>
    </xdr:from>
    <xdr:to>
      <xdr:col>15</xdr:col>
      <xdr:colOff>63499</xdr:colOff>
      <xdr:row>57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E290C-4F8A-B15C-1881-A6E807EF2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opLeftCell="D1" workbookViewId="0">
      <selection activeCell="R12" sqref="R12"/>
    </sheetView>
  </sheetViews>
  <sheetFormatPr defaultRowHeight="14.45"/>
  <cols>
    <col min="1" max="1" width="8.42578125" customWidth="1"/>
    <col min="3" max="3" width="52.5703125" customWidth="1"/>
    <col min="4" max="4" width="11.5703125" customWidth="1"/>
    <col min="5" max="13" width="11.7109375" customWidth="1"/>
    <col min="14" max="16" width="11.28515625" bestFit="1" customWidth="1"/>
    <col min="17" max="17" width="11.42578125" customWidth="1"/>
  </cols>
  <sheetData>
    <row r="1" spans="1:17" s="1" customFormat="1">
      <c r="A1" s="1" t="s">
        <v>0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>
      <c r="A2" t="s">
        <v>1</v>
      </c>
      <c r="B2">
        <v>70101000</v>
      </c>
      <c r="C2" t="s">
        <v>1</v>
      </c>
      <c r="D2" s="2">
        <f>SUMIFS('raw data'!$N:$N,'raw data'!$Q:$Q,'value summary (2)'!D$1,'raw data'!$D:$D,'value summary (2)'!$B2)</f>
        <v>0</v>
      </c>
      <c r="E2" s="2">
        <f>SUMIFS('raw data'!$N:$N,'raw data'!$Q:$Q,'value summary (2)'!E$1,'raw data'!$D:$D,'value summary (2)'!$B2)</f>
        <v>0</v>
      </c>
      <c r="F2" s="2">
        <f>SUMIFS('raw data'!$N:$N,'raw data'!$Q:$Q,'value summary (2)'!F$1,'raw data'!$D:$D,'value summary (2)'!$B2)</f>
        <v>0</v>
      </c>
      <c r="G2" s="2">
        <f>SUMIFS('raw data'!$N:$N,'raw data'!$Q:$Q,'value summary (2)'!G$1,'raw data'!$D:$D,'value summary (2)'!$B2)</f>
        <v>0</v>
      </c>
      <c r="H2" s="2">
        <f>SUMIFS('raw data'!$N:$N,'raw data'!$Q:$Q,'value summary (2)'!H$1,'raw data'!$D:$D,'value summary (2)'!$B2)</f>
        <v>0</v>
      </c>
      <c r="I2" s="2">
        <f>SUMIFS('raw data'!$N:$N,'raw data'!$Q:$Q,'value summary (2)'!I$1,'raw data'!$D:$D,'value summary (2)'!$B2)</f>
        <v>4552</v>
      </c>
      <c r="J2" s="2">
        <f>SUMIFS('raw data'!$N:$N,'raw data'!$Q:$Q,'value summary (2)'!J$1,'raw data'!$D:$D,'value summary (2)'!$B2)</f>
        <v>2100</v>
      </c>
      <c r="K2" s="2">
        <f>SUMIFS('raw data'!$N:$N,'raw data'!$Q:$Q,'value summary (2)'!K$1,'raw data'!$D:$D,'value summary (2)'!$B2)</f>
        <v>0</v>
      </c>
      <c r="L2" s="2">
        <f>SUMIFS('raw data'!$N:$N,'raw data'!$Q:$Q,'value summary (2)'!L$1,'raw data'!$D:$D,'value summary (2)'!$B2)</f>
        <v>0</v>
      </c>
      <c r="M2" s="2">
        <f>SUMIFS('raw data'!$N:$N,'raw data'!$Q:$Q,'value summary (2)'!M$1,'raw data'!$D:$D,'value summary (2)'!$B2)</f>
        <v>18422</v>
      </c>
      <c r="N2" s="2">
        <f>SUMIFS('raw data'!$N:$N,'raw data'!$Q:$Q,'value summary (2)'!N$1,'raw data'!$D:$D,'value summary (2)'!$B2)</f>
        <v>0</v>
      </c>
      <c r="O2" s="2">
        <f>SUMIFS('raw data'!$N:$N,'raw data'!$Q:$Q,'value summary (2)'!O$1,'raw data'!$D:$D,'value summary (2)'!$B2)</f>
        <v>0</v>
      </c>
      <c r="P2" s="2">
        <f>SUMIFS('raw data'!$N:$N,'raw data'!$Q:$Q,'value summary (2)'!P$1,'raw data'!$D:$D,'value summary (2)'!$B2)</f>
        <v>0</v>
      </c>
      <c r="Q2" s="2">
        <f>SUMIFS('raw data'!$N:$N,'raw data'!$Q:$Q,'value summary (2)'!Q$1,'raw data'!$D:$D,'value summary (2)'!$B2)</f>
        <v>3698</v>
      </c>
    </row>
    <row r="3" spans="1:17">
      <c r="A3" t="s">
        <v>2</v>
      </c>
      <c r="B3">
        <v>70102000</v>
      </c>
      <c r="C3" t="s">
        <v>3</v>
      </c>
      <c r="D3" s="2">
        <f>SUMIFS('raw data'!$N:$N,'raw data'!$Q:$Q,'value summary (2)'!D$1,'raw data'!$D:$D,'value summary (2)'!$B3)</f>
        <v>0</v>
      </c>
      <c r="E3" s="2">
        <f>SUMIFS('raw data'!$N:$N,'raw data'!$Q:$Q,'value summary (2)'!E$1,'raw data'!$D:$D,'value summary (2)'!$B3)</f>
        <v>1405</v>
      </c>
      <c r="F3" s="2">
        <f>SUMIFS('raw data'!$N:$N,'raw data'!$Q:$Q,'value summary (2)'!F$1,'raw data'!$D:$D,'value summary (2)'!$B3)</f>
        <v>11502</v>
      </c>
      <c r="G3" s="2">
        <f>SUMIFS('raw data'!$N:$N,'raw data'!$Q:$Q,'value summary (2)'!G$1,'raw data'!$D:$D,'value summary (2)'!$B3)</f>
        <v>0</v>
      </c>
      <c r="H3" s="2">
        <f>SUMIFS('raw data'!$N:$N,'raw data'!$Q:$Q,'value summary (2)'!H$1,'raw data'!$D:$D,'value summary (2)'!$B3)</f>
        <v>7618</v>
      </c>
      <c r="I3" s="2">
        <f>SUMIFS('raw data'!$N:$N,'raw data'!$Q:$Q,'value summary (2)'!I$1,'raw data'!$D:$D,'value summary (2)'!$B3)</f>
        <v>2695</v>
      </c>
      <c r="J3" s="2">
        <f>SUMIFS('raw data'!$N:$N,'raw data'!$Q:$Q,'value summary (2)'!J$1,'raw data'!$D:$D,'value summary (2)'!$B3)</f>
        <v>2963</v>
      </c>
      <c r="K3" s="2">
        <f>SUMIFS('raw data'!$N:$N,'raw data'!$Q:$Q,'value summary (2)'!K$1,'raw data'!$D:$D,'value summary (2)'!$B3)</f>
        <v>2627</v>
      </c>
      <c r="L3" s="2">
        <f>SUMIFS('raw data'!$N:$N,'raw data'!$Q:$Q,'value summary (2)'!L$1,'raw data'!$D:$D,'value summary (2)'!$B3)</f>
        <v>3113</v>
      </c>
      <c r="M3" s="2">
        <f>SUMIFS('raw data'!$N:$N,'raw data'!$Q:$Q,'value summary (2)'!M$1,'raw data'!$D:$D,'value summary (2)'!$B3)</f>
        <v>0</v>
      </c>
      <c r="N3" s="2">
        <f>SUMIFS('raw data'!$N:$N,'raw data'!$Q:$Q,'value summary (2)'!N$1,'raw data'!$D:$D,'value summary (2)'!$B3)</f>
        <v>36816</v>
      </c>
      <c r="O3" s="2">
        <f>SUMIFS('raw data'!$N:$N,'raw data'!$Q:$Q,'value summary (2)'!O$1,'raw data'!$D:$D,'value summary (2)'!$B3)</f>
        <v>0</v>
      </c>
      <c r="P3" s="2">
        <f>SUMIFS('raw data'!$N:$N,'raw data'!$Q:$Q,'value summary (2)'!P$1,'raw data'!$D:$D,'value summary (2)'!$B3)</f>
        <v>0</v>
      </c>
      <c r="Q3" s="2">
        <f>SUMIFS('raw data'!$N:$N,'raw data'!$Q:$Q,'value summary (2)'!Q$1,'raw data'!$D:$D,'value summary (2)'!$B3)</f>
        <v>54160</v>
      </c>
    </row>
    <row r="4" spans="1:17">
      <c r="A4" t="s">
        <v>4</v>
      </c>
      <c r="B4">
        <v>70109010</v>
      </c>
      <c r="C4" t="s">
        <v>5</v>
      </c>
      <c r="D4" s="2">
        <f>SUMIFS('raw data'!$N:$N,'raw data'!$Q:$Q,'value summary (2)'!D$1,'raw data'!$D:$D,'value summary (2)'!$B4)</f>
        <v>0</v>
      </c>
      <c r="E4" s="2">
        <f>SUMIFS('raw data'!$N:$N,'raw data'!$Q:$Q,'value summary (2)'!E$1,'raw data'!$D:$D,'value summary (2)'!$B4)</f>
        <v>0</v>
      </c>
      <c r="F4" s="2">
        <f>SUMIFS('raw data'!$N:$N,'raw data'!$Q:$Q,'value summary (2)'!F$1,'raw data'!$D:$D,'value summary (2)'!$B4)</f>
        <v>0</v>
      </c>
      <c r="G4" s="2">
        <f>SUMIFS('raw data'!$N:$N,'raw data'!$Q:$Q,'value summary (2)'!G$1,'raw data'!$D:$D,'value summary (2)'!$B4)</f>
        <v>37718</v>
      </c>
      <c r="H4" s="2">
        <f>SUMIFS('raw data'!$N:$N,'raw data'!$Q:$Q,'value summary (2)'!H$1,'raw data'!$D:$D,'value summary (2)'!$B4)</f>
        <v>200080</v>
      </c>
      <c r="I4" s="2">
        <f>SUMIFS('raw data'!$N:$N,'raw data'!$Q:$Q,'value summary (2)'!I$1,'raw data'!$D:$D,'value summary (2)'!$B4)</f>
        <v>71797</v>
      </c>
      <c r="J4" s="2">
        <f>SUMIFS('raw data'!$N:$N,'raw data'!$Q:$Q,'value summary (2)'!J$1,'raw data'!$D:$D,'value summary (2)'!$B4)</f>
        <v>65572</v>
      </c>
      <c r="K4" s="2">
        <f>SUMIFS('raw data'!$N:$N,'raw data'!$Q:$Q,'value summary (2)'!K$1,'raw data'!$D:$D,'value summary (2)'!$B4)</f>
        <v>3958178</v>
      </c>
      <c r="L4" s="2">
        <f>SUMIFS('raw data'!$N:$N,'raw data'!$Q:$Q,'value summary (2)'!L$1,'raw data'!$D:$D,'value summary (2)'!$B4)</f>
        <v>4604669</v>
      </c>
      <c r="M4" s="2">
        <f>SUMIFS('raw data'!$N:$N,'raw data'!$Q:$Q,'value summary (2)'!M$1,'raw data'!$D:$D,'value summary (2)'!$B4)</f>
        <v>5846049</v>
      </c>
      <c r="N4" s="2">
        <f>SUMIFS('raw data'!$N:$N,'raw data'!$Q:$Q,'value summary (2)'!N$1,'raw data'!$D:$D,'value summary (2)'!$B4)</f>
        <v>3043519</v>
      </c>
      <c r="O4" s="2">
        <f>SUMIFS('raw data'!$N:$N,'raw data'!$Q:$Q,'value summary (2)'!O$1,'raw data'!$D:$D,'value summary (2)'!$B4)</f>
        <v>8326232</v>
      </c>
      <c r="P4" s="2">
        <f>SUMIFS('raw data'!$N:$N,'raw data'!$Q:$Q,'value summary (2)'!P$1,'raw data'!$D:$D,'value summary (2)'!$B4)</f>
        <v>5435206</v>
      </c>
      <c r="Q4" s="2">
        <f>SUMIFS('raw data'!$N:$N,'raw data'!$Q:$Q,'value summary (2)'!Q$1,'raw data'!$D:$D,'value summary (2)'!$B4)</f>
        <v>2264126</v>
      </c>
    </row>
    <row r="5" spans="1:17">
      <c r="A5" t="s">
        <v>6</v>
      </c>
      <c r="B5">
        <v>70109021</v>
      </c>
      <c r="C5" t="s">
        <v>7</v>
      </c>
      <c r="D5" s="2">
        <f>SUMIFS('raw data'!$N:$N,'raw data'!$Q:$Q,'value summary (2)'!D$1,'raw data'!$D:$D,'value summary (2)'!$B5)</f>
        <v>0</v>
      </c>
      <c r="E5" s="2">
        <f>SUMIFS('raw data'!$N:$N,'raw data'!$Q:$Q,'value summary (2)'!E$1,'raw data'!$D:$D,'value summary (2)'!$B5)</f>
        <v>0</v>
      </c>
      <c r="F5" s="2">
        <f>SUMIFS('raw data'!$N:$N,'raw data'!$Q:$Q,'value summary (2)'!F$1,'raw data'!$D:$D,'value summary (2)'!$B5)</f>
        <v>0</v>
      </c>
      <c r="G5" s="2">
        <f>SUMIFS('raw data'!$N:$N,'raw data'!$Q:$Q,'value summary (2)'!G$1,'raw data'!$D:$D,'value summary (2)'!$B5)</f>
        <v>0</v>
      </c>
      <c r="H5" s="2">
        <f>SUMIFS('raw data'!$N:$N,'raw data'!$Q:$Q,'value summary (2)'!H$1,'raw data'!$D:$D,'value summary (2)'!$B5)</f>
        <v>2837</v>
      </c>
      <c r="I5" s="2">
        <f>SUMIFS('raw data'!$N:$N,'raw data'!$Q:$Q,'value summary (2)'!I$1,'raw data'!$D:$D,'value summary (2)'!$B5)</f>
        <v>0</v>
      </c>
      <c r="J5" s="2">
        <f>SUMIFS('raw data'!$N:$N,'raw data'!$Q:$Q,'value summary (2)'!J$1,'raw data'!$D:$D,'value summary (2)'!$B5)</f>
        <v>0</v>
      </c>
      <c r="K5" s="2">
        <f>SUMIFS('raw data'!$N:$N,'raw data'!$Q:$Q,'value summary (2)'!K$1,'raw data'!$D:$D,'value summary (2)'!$B5)</f>
        <v>2627</v>
      </c>
      <c r="L5" s="2">
        <f>SUMIFS('raw data'!$N:$N,'raw data'!$Q:$Q,'value summary (2)'!L$1,'raw data'!$D:$D,'value summary (2)'!$B5)</f>
        <v>3908</v>
      </c>
      <c r="M5" s="2">
        <f>SUMIFS('raw data'!$N:$N,'raw data'!$Q:$Q,'value summary (2)'!M$1,'raw data'!$D:$D,'value summary (2)'!$B5)</f>
        <v>1627</v>
      </c>
      <c r="N5" s="2">
        <f>SUMIFS('raw data'!$N:$N,'raw data'!$Q:$Q,'value summary (2)'!N$1,'raw data'!$D:$D,'value summary (2)'!$B5)</f>
        <v>3720</v>
      </c>
      <c r="O5" s="2">
        <f>SUMIFS('raw data'!$N:$N,'raw data'!$Q:$Q,'value summary (2)'!O$1,'raw data'!$D:$D,'value summary (2)'!$B5)</f>
        <v>9235</v>
      </c>
      <c r="P5" s="2">
        <f>SUMIFS('raw data'!$N:$N,'raw data'!$Q:$Q,'value summary (2)'!P$1,'raw data'!$D:$D,'value summary (2)'!$B5)</f>
        <v>37487</v>
      </c>
      <c r="Q5" s="2">
        <f>SUMIFS('raw data'!$N:$N,'raw data'!$Q:$Q,'value summary (2)'!Q$1,'raw data'!$D:$D,'value summary (2)'!$B5)</f>
        <v>3727</v>
      </c>
    </row>
    <row r="6" spans="1:17">
      <c r="A6" t="s">
        <v>8</v>
      </c>
      <c r="B6">
        <v>70109031</v>
      </c>
      <c r="C6" t="s">
        <v>9</v>
      </c>
      <c r="D6" s="2">
        <f>SUMIFS('raw data'!$N:$N,'raw data'!$Q:$Q,'value summary (2)'!D$1,'raw data'!$D:$D,'value summary (2)'!$B6)</f>
        <v>0</v>
      </c>
      <c r="E6" s="2">
        <f>SUMIFS('raw data'!$N:$N,'raw data'!$Q:$Q,'value summary (2)'!E$1,'raw data'!$D:$D,'value summary (2)'!$B6)</f>
        <v>10684</v>
      </c>
      <c r="F6" s="2">
        <f>SUMIFS('raw data'!$N:$N,'raw data'!$Q:$Q,'value summary (2)'!F$1,'raw data'!$D:$D,'value summary (2)'!$B6)</f>
        <v>0</v>
      </c>
      <c r="G6" s="2">
        <f>SUMIFS('raw data'!$N:$N,'raw data'!$Q:$Q,'value summary (2)'!G$1,'raw data'!$D:$D,'value summary (2)'!$B6)</f>
        <v>0</v>
      </c>
      <c r="H6" s="2">
        <f>SUMIFS('raw data'!$N:$N,'raw data'!$Q:$Q,'value summary (2)'!H$1,'raw data'!$D:$D,'value summary (2)'!$B6)</f>
        <v>0</v>
      </c>
      <c r="I6" s="2">
        <f>SUMIFS('raw data'!$N:$N,'raw data'!$Q:$Q,'value summary (2)'!I$1,'raw data'!$D:$D,'value summary (2)'!$B6)</f>
        <v>0</v>
      </c>
      <c r="J6" s="2">
        <f>SUMIFS('raw data'!$N:$N,'raw data'!$Q:$Q,'value summary (2)'!J$1,'raw data'!$D:$D,'value summary (2)'!$B6)</f>
        <v>0</v>
      </c>
      <c r="K6" s="2">
        <f>SUMIFS('raw data'!$N:$N,'raw data'!$Q:$Q,'value summary (2)'!K$1,'raw data'!$D:$D,'value summary (2)'!$B6)</f>
        <v>0</v>
      </c>
      <c r="L6" s="2">
        <f>SUMIFS('raw data'!$N:$N,'raw data'!$Q:$Q,'value summary (2)'!L$1,'raw data'!$D:$D,'value summary (2)'!$B6)</f>
        <v>4841</v>
      </c>
      <c r="M6" s="2">
        <f>SUMIFS('raw data'!$N:$N,'raw data'!$Q:$Q,'value summary (2)'!M$1,'raw data'!$D:$D,'value summary (2)'!$B6)</f>
        <v>33857</v>
      </c>
      <c r="N6" s="2">
        <f>SUMIFS('raw data'!$N:$N,'raw data'!$Q:$Q,'value summary (2)'!N$1,'raw data'!$D:$D,'value summary (2)'!$B6)</f>
        <v>12030</v>
      </c>
      <c r="O6" s="2">
        <f>SUMIFS('raw data'!$N:$N,'raw data'!$Q:$Q,'value summary (2)'!O$1,'raw data'!$D:$D,'value summary (2)'!$B6)</f>
        <v>0</v>
      </c>
      <c r="P6" s="2">
        <f>SUMIFS('raw data'!$N:$N,'raw data'!$Q:$Q,'value summary (2)'!P$1,'raw data'!$D:$D,'value summary (2)'!$B6)</f>
        <v>22492</v>
      </c>
      <c r="Q6" s="2">
        <f>SUMIFS('raw data'!$N:$N,'raw data'!$Q:$Q,'value summary (2)'!Q$1,'raw data'!$D:$D,'value summary (2)'!$B6)</f>
        <v>0</v>
      </c>
    </row>
    <row r="7" spans="1:17">
      <c r="A7" t="s">
        <v>10</v>
      </c>
      <c r="B7">
        <v>70109041</v>
      </c>
      <c r="C7" t="s">
        <v>11</v>
      </c>
      <c r="D7" s="2">
        <f>SUMIFS('raw data'!$N:$N,'raw data'!$Q:$Q,'value summary (2)'!D$1,'raw data'!$D:$D,'value summary (2)'!$B7)</f>
        <v>0</v>
      </c>
      <c r="E7" s="2">
        <f>SUMIFS('raw data'!$N:$N,'raw data'!$Q:$Q,'value summary (2)'!E$1,'raw data'!$D:$D,'value summary (2)'!$B7)</f>
        <v>12425</v>
      </c>
      <c r="F7" s="2">
        <f>SUMIFS('raw data'!$N:$N,'raw data'!$Q:$Q,'value summary (2)'!F$1,'raw data'!$D:$D,'value summary (2)'!$B7)</f>
        <v>23376</v>
      </c>
      <c r="G7" s="2">
        <f>SUMIFS('raw data'!$N:$N,'raw data'!$Q:$Q,'value summary (2)'!G$1,'raw data'!$D:$D,'value summary (2)'!$B7)</f>
        <v>41074</v>
      </c>
      <c r="H7" s="2">
        <f>SUMIFS('raw data'!$N:$N,'raw data'!$Q:$Q,'value summary (2)'!H$1,'raw data'!$D:$D,'value summary (2)'!$B7)</f>
        <v>26628</v>
      </c>
      <c r="I7" s="2">
        <f>SUMIFS('raw data'!$N:$N,'raw data'!$Q:$Q,'value summary (2)'!I$1,'raw data'!$D:$D,'value summary (2)'!$B7)</f>
        <v>30760</v>
      </c>
      <c r="J7" s="2">
        <f>SUMIFS('raw data'!$N:$N,'raw data'!$Q:$Q,'value summary (2)'!J$1,'raw data'!$D:$D,'value summary (2)'!$B7)</f>
        <v>17839</v>
      </c>
      <c r="K7" s="2">
        <f>SUMIFS('raw data'!$N:$N,'raw data'!$Q:$Q,'value summary (2)'!K$1,'raw data'!$D:$D,'value summary (2)'!$B7)</f>
        <v>24500</v>
      </c>
      <c r="L7" s="2">
        <f>SUMIFS('raw data'!$N:$N,'raw data'!$Q:$Q,'value summary (2)'!L$1,'raw data'!$D:$D,'value summary (2)'!$B7)</f>
        <v>100278</v>
      </c>
      <c r="M7" s="2">
        <f>SUMIFS('raw data'!$N:$N,'raw data'!$Q:$Q,'value summary (2)'!M$1,'raw data'!$D:$D,'value summary (2)'!$B7)</f>
        <v>20563</v>
      </c>
      <c r="N7" s="2">
        <f>SUMIFS('raw data'!$N:$N,'raw data'!$Q:$Q,'value summary (2)'!N$1,'raw data'!$D:$D,'value summary (2)'!$B7)</f>
        <v>244831</v>
      </c>
      <c r="O7" s="2">
        <f>SUMIFS('raw data'!$N:$N,'raw data'!$Q:$Q,'value summary (2)'!O$1,'raw data'!$D:$D,'value summary (2)'!$B7)</f>
        <v>39330</v>
      </c>
      <c r="P7" s="2">
        <f>SUMIFS('raw data'!$N:$N,'raw data'!$Q:$Q,'value summary (2)'!P$1,'raw data'!$D:$D,'value summary (2)'!$B7)</f>
        <v>29344</v>
      </c>
      <c r="Q7" s="2">
        <f>SUMIFS('raw data'!$N:$N,'raw data'!$Q:$Q,'value summary (2)'!Q$1,'raw data'!$D:$D,'value summary (2)'!$B7)</f>
        <v>1173</v>
      </c>
    </row>
    <row r="8" spans="1:17">
      <c r="A8" t="s">
        <v>12</v>
      </c>
      <c r="B8">
        <v>70109043</v>
      </c>
      <c r="C8" t="s">
        <v>13</v>
      </c>
      <c r="D8" s="2">
        <f>SUMIFS('raw data'!$N:$N,'raw data'!$Q:$Q,'value summary (2)'!D$1,'raw data'!$D:$D,'value summary (2)'!$B8)</f>
        <v>0</v>
      </c>
      <c r="E8" s="2">
        <f>SUMIFS('raw data'!$N:$N,'raw data'!$Q:$Q,'value summary (2)'!E$1,'raw data'!$D:$D,'value summary (2)'!$B8)</f>
        <v>0</v>
      </c>
      <c r="F8" s="2">
        <f>SUMIFS('raw data'!$N:$N,'raw data'!$Q:$Q,'value summary (2)'!F$1,'raw data'!$D:$D,'value summary (2)'!$B8)</f>
        <v>0</v>
      </c>
      <c r="G8" s="2">
        <f>SUMIFS('raw data'!$N:$N,'raw data'!$Q:$Q,'value summary (2)'!G$1,'raw data'!$D:$D,'value summary (2)'!$B8)</f>
        <v>0</v>
      </c>
      <c r="H8" s="2">
        <f>SUMIFS('raw data'!$N:$N,'raw data'!$Q:$Q,'value summary (2)'!H$1,'raw data'!$D:$D,'value summary (2)'!$B8)</f>
        <v>40957</v>
      </c>
      <c r="I8" s="2">
        <f>SUMIFS('raw data'!$N:$N,'raw data'!$Q:$Q,'value summary (2)'!I$1,'raw data'!$D:$D,'value summary (2)'!$B8)</f>
        <v>0</v>
      </c>
      <c r="J8" s="2">
        <f>SUMIFS('raw data'!$N:$N,'raw data'!$Q:$Q,'value summary (2)'!J$1,'raw data'!$D:$D,'value summary (2)'!$B8)</f>
        <v>0</v>
      </c>
      <c r="K8" s="2">
        <f>SUMIFS('raw data'!$N:$N,'raw data'!$Q:$Q,'value summary (2)'!K$1,'raw data'!$D:$D,'value summary (2)'!$B8)</f>
        <v>549715</v>
      </c>
      <c r="L8" s="2">
        <f>SUMIFS('raw data'!$N:$N,'raw data'!$Q:$Q,'value summary (2)'!L$1,'raw data'!$D:$D,'value summary (2)'!$B8)</f>
        <v>5506437</v>
      </c>
      <c r="M8" s="2">
        <f>SUMIFS('raw data'!$N:$N,'raw data'!$Q:$Q,'value summary (2)'!M$1,'raw data'!$D:$D,'value summary (2)'!$B8)</f>
        <v>3829891</v>
      </c>
      <c r="N8" s="2">
        <f>SUMIFS('raw data'!$N:$N,'raw data'!$Q:$Q,'value summary (2)'!N$1,'raw data'!$D:$D,'value summary (2)'!$B8)</f>
        <v>5801892</v>
      </c>
      <c r="O8" s="2">
        <f>SUMIFS('raw data'!$N:$N,'raw data'!$Q:$Q,'value summary (2)'!O$1,'raw data'!$D:$D,'value summary (2)'!$B8)</f>
        <v>2300601</v>
      </c>
      <c r="P8" s="2">
        <f>SUMIFS('raw data'!$N:$N,'raw data'!$Q:$Q,'value summary (2)'!P$1,'raw data'!$D:$D,'value summary (2)'!$B8)</f>
        <v>3251760</v>
      </c>
      <c r="Q8" s="2">
        <f>SUMIFS('raw data'!$N:$N,'raw data'!$Q:$Q,'value summary (2)'!Q$1,'raw data'!$D:$D,'value summary (2)'!$B8)</f>
        <v>1264668</v>
      </c>
    </row>
    <row r="9" spans="1:17">
      <c r="A9" t="s">
        <v>14</v>
      </c>
      <c r="B9">
        <v>70109045</v>
      </c>
      <c r="C9" t="s">
        <v>15</v>
      </c>
      <c r="D9" s="2">
        <f>SUMIFS('raw data'!$N:$N,'raw data'!$Q:$Q,'value summary (2)'!D$1,'raw data'!$D:$D,'value summary (2)'!$B9)</f>
        <v>0</v>
      </c>
      <c r="E9" s="2">
        <f>SUMIFS('raw data'!$N:$N,'raw data'!$Q:$Q,'value summary (2)'!E$1,'raw data'!$D:$D,'value summary (2)'!$B9)</f>
        <v>0</v>
      </c>
      <c r="F9" s="2">
        <f>SUMIFS('raw data'!$N:$N,'raw data'!$Q:$Q,'value summary (2)'!F$1,'raw data'!$D:$D,'value summary (2)'!$B9)</f>
        <v>0</v>
      </c>
      <c r="G9" s="2">
        <f>SUMIFS('raw data'!$N:$N,'raw data'!$Q:$Q,'value summary (2)'!G$1,'raw data'!$D:$D,'value summary (2)'!$B9)</f>
        <v>0</v>
      </c>
      <c r="H9" s="2">
        <f>SUMIFS('raw data'!$N:$N,'raw data'!$Q:$Q,'value summary (2)'!H$1,'raw data'!$D:$D,'value summary (2)'!$B9)</f>
        <v>0</v>
      </c>
      <c r="I9" s="2">
        <f>SUMIFS('raw data'!$N:$N,'raw data'!$Q:$Q,'value summary (2)'!I$1,'raw data'!$D:$D,'value summary (2)'!$B9)</f>
        <v>0</v>
      </c>
      <c r="J9" s="2">
        <f>SUMIFS('raw data'!$N:$N,'raw data'!$Q:$Q,'value summary (2)'!J$1,'raw data'!$D:$D,'value summary (2)'!$B9)</f>
        <v>12627</v>
      </c>
      <c r="K9" s="2">
        <f>SUMIFS('raw data'!$N:$N,'raw data'!$Q:$Q,'value summary (2)'!K$1,'raw data'!$D:$D,'value summary (2)'!$B9)</f>
        <v>174214</v>
      </c>
      <c r="L9" s="2">
        <f>SUMIFS('raw data'!$N:$N,'raw data'!$Q:$Q,'value summary (2)'!L$1,'raw data'!$D:$D,'value summary (2)'!$B9)</f>
        <v>4021993</v>
      </c>
      <c r="M9" s="2">
        <f>SUMIFS('raw data'!$N:$N,'raw data'!$Q:$Q,'value summary (2)'!M$1,'raw data'!$D:$D,'value summary (2)'!$B9)</f>
        <v>3206085</v>
      </c>
      <c r="N9" s="2">
        <f>SUMIFS('raw data'!$N:$N,'raw data'!$Q:$Q,'value summary (2)'!N$1,'raw data'!$D:$D,'value summary (2)'!$B9)</f>
        <v>10273242</v>
      </c>
      <c r="O9" s="2">
        <f>SUMIFS('raw data'!$N:$N,'raw data'!$Q:$Q,'value summary (2)'!O$1,'raw data'!$D:$D,'value summary (2)'!$B9)</f>
        <v>11779912</v>
      </c>
      <c r="P9" s="2">
        <f>SUMIFS('raw data'!$N:$N,'raw data'!$Q:$Q,'value summary (2)'!P$1,'raw data'!$D:$D,'value summary (2)'!$B9)</f>
        <v>3120173</v>
      </c>
      <c r="Q9" s="2">
        <f>SUMIFS('raw data'!$N:$N,'raw data'!$Q:$Q,'value summary (2)'!Q$1,'raw data'!$D:$D,'value summary (2)'!$B9)</f>
        <v>3054019</v>
      </c>
    </row>
    <row r="10" spans="1:17">
      <c r="A10" t="s">
        <v>16</v>
      </c>
      <c r="B10">
        <v>70109047</v>
      </c>
      <c r="C10" t="s">
        <v>17</v>
      </c>
      <c r="D10" s="2">
        <f>SUMIFS('raw data'!$N:$N,'raw data'!$Q:$Q,'value summary (2)'!D$1,'raw data'!$D:$D,'value summary (2)'!$B10)</f>
        <v>0</v>
      </c>
      <c r="E10" s="2">
        <f>SUMIFS('raw data'!$N:$N,'raw data'!$Q:$Q,'value summary (2)'!E$1,'raw data'!$D:$D,'value summary (2)'!$B10)</f>
        <v>0</v>
      </c>
      <c r="F10" s="2">
        <f>SUMIFS('raw data'!$N:$N,'raw data'!$Q:$Q,'value summary (2)'!F$1,'raw data'!$D:$D,'value summary (2)'!$B10)</f>
        <v>0</v>
      </c>
      <c r="G10" s="2">
        <f>SUMIFS('raw data'!$N:$N,'raw data'!$Q:$Q,'value summary (2)'!G$1,'raw data'!$D:$D,'value summary (2)'!$B10)</f>
        <v>0</v>
      </c>
      <c r="H10" s="2">
        <f>SUMIFS('raw data'!$N:$N,'raw data'!$Q:$Q,'value summary (2)'!H$1,'raw data'!$D:$D,'value summary (2)'!$B10)</f>
        <v>0</v>
      </c>
      <c r="I10" s="2">
        <f>SUMIFS('raw data'!$N:$N,'raw data'!$Q:$Q,'value summary (2)'!I$1,'raw data'!$D:$D,'value summary (2)'!$B10)</f>
        <v>0</v>
      </c>
      <c r="J10" s="2">
        <f>SUMIFS('raw data'!$N:$N,'raw data'!$Q:$Q,'value summary (2)'!J$1,'raw data'!$D:$D,'value summary (2)'!$B10)</f>
        <v>0</v>
      </c>
      <c r="K10" s="2">
        <f>SUMIFS('raw data'!$N:$N,'raw data'!$Q:$Q,'value summary (2)'!K$1,'raw data'!$D:$D,'value summary (2)'!$B10)</f>
        <v>591634</v>
      </c>
      <c r="L10" s="2">
        <f>SUMIFS('raw data'!$N:$N,'raw data'!$Q:$Q,'value summary (2)'!L$1,'raw data'!$D:$D,'value summary (2)'!$B10)</f>
        <v>0</v>
      </c>
      <c r="M10" s="2">
        <f>SUMIFS('raw data'!$N:$N,'raw data'!$Q:$Q,'value summary (2)'!M$1,'raw data'!$D:$D,'value summary (2)'!$B10)</f>
        <v>0</v>
      </c>
      <c r="N10" s="2">
        <f>SUMIFS('raw data'!$N:$N,'raw data'!$Q:$Q,'value summary (2)'!N$1,'raw data'!$D:$D,'value summary (2)'!$B10)</f>
        <v>25737</v>
      </c>
      <c r="O10" s="2">
        <f>SUMIFS('raw data'!$N:$N,'raw data'!$Q:$Q,'value summary (2)'!O$1,'raw data'!$D:$D,'value summary (2)'!$B10)</f>
        <v>7812</v>
      </c>
      <c r="P10" s="2">
        <f>SUMIFS('raw data'!$N:$N,'raw data'!$Q:$Q,'value summary (2)'!P$1,'raw data'!$D:$D,'value summary (2)'!$B10)</f>
        <v>0</v>
      </c>
      <c r="Q10" s="2">
        <f>SUMIFS('raw data'!$N:$N,'raw data'!$Q:$Q,'value summary (2)'!Q$1,'raw data'!$D:$D,'value summary (2)'!$B10)</f>
        <v>2082</v>
      </c>
    </row>
    <row r="11" spans="1:17">
      <c r="A11" t="s">
        <v>18</v>
      </c>
      <c r="B11">
        <v>70109051</v>
      </c>
      <c r="C11" t="s">
        <v>19</v>
      </c>
      <c r="D11" s="2">
        <f>SUMIFS('raw data'!$N:$N,'raw data'!$Q:$Q,'value summary (2)'!D$1,'raw data'!$D:$D,'value summary (2)'!$B11)</f>
        <v>0</v>
      </c>
      <c r="E11" s="2">
        <f>SUMIFS('raw data'!$N:$N,'raw data'!$Q:$Q,'value summary (2)'!E$1,'raw data'!$D:$D,'value summary (2)'!$B11)</f>
        <v>0</v>
      </c>
      <c r="F11" s="2">
        <f>SUMIFS('raw data'!$N:$N,'raw data'!$Q:$Q,'value summary (2)'!F$1,'raw data'!$D:$D,'value summary (2)'!$B11)</f>
        <v>9782</v>
      </c>
      <c r="G11" s="2">
        <f>SUMIFS('raw data'!$N:$N,'raw data'!$Q:$Q,'value summary (2)'!G$1,'raw data'!$D:$D,'value summary (2)'!$B11)</f>
        <v>0</v>
      </c>
      <c r="H11" s="2">
        <f>SUMIFS('raw data'!$N:$N,'raw data'!$Q:$Q,'value summary (2)'!H$1,'raw data'!$D:$D,'value summary (2)'!$B11)</f>
        <v>0</v>
      </c>
      <c r="I11" s="2">
        <f>SUMIFS('raw data'!$N:$N,'raw data'!$Q:$Q,'value summary (2)'!I$1,'raw data'!$D:$D,'value summary (2)'!$B11)</f>
        <v>0</v>
      </c>
      <c r="J11" s="2">
        <f>SUMIFS('raw data'!$N:$N,'raw data'!$Q:$Q,'value summary (2)'!J$1,'raw data'!$D:$D,'value summary (2)'!$B11)</f>
        <v>0</v>
      </c>
      <c r="K11" s="2">
        <f>SUMIFS('raw data'!$N:$N,'raw data'!$Q:$Q,'value summary (2)'!K$1,'raw data'!$D:$D,'value summary (2)'!$B11)</f>
        <v>276016</v>
      </c>
      <c r="L11" s="2">
        <f>SUMIFS('raw data'!$N:$N,'raw data'!$Q:$Q,'value summary (2)'!L$1,'raw data'!$D:$D,'value summary (2)'!$B11)</f>
        <v>1363324</v>
      </c>
      <c r="M11" s="2">
        <f>SUMIFS('raw data'!$N:$N,'raw data'!$Q:$Q,'value summary (2)'!M$1,'raw data'!$D:$D,'value summary (2)'!$B11)</f>
        <v>1190000</v>
      </c>
      <c r="N11" s="2">
        <f>SUMIFS('raw data'!$N:$N,'raw data'!$Q:$Q,'value summary (2)'!N$1,'raw data'!$D:$D,'value summary (2)'!$B11)</f>
        <v>106532</v>
      </c>
      <c r="O11" s="2">
        <f>SUMIFS('raw data'!$N:$N,'raw data'!$Q:$Q,'value summary (2)'!O$1,'raw data'!$D:$D,'value summary (2)'!$B11)</f>
        <v>0</v>
      </c>
      <c r="P11" s="2">
        <f>SUMIFS('raw data'!$N:$N,'raw data'!$Q:$Q,'value summary (2)'!P$1,'raw data'!$D:$D,'value summary (2)'!$B11)</f>
        <v>13198</v>
      </c>
      <c r="Q11" s="2">
        <f>SUMIFS('raw data'!$N:$N,'raw data'!$Q:$Q,'value summary (2)'!Q$1,'raw data'!$D:$D,'value summary (2)'!$B11)</f>
        <v>1014</v>
      </c>
    </row>
    <row r="12" spans="1:17">
      <c r="A12" t="s">
        <v>20</v>
      </c>
      <c r="B12">
        <v>70109053</v>
      </c>
      <c r="C12" t="s">
        <v>21</v>
      </c>
      <c r="D12" s="2">
        <f>SUMIFS('raw data'!$N:$N,'raw data'!$Q:$Q,'value summary (2)'!D$1,'raw data'!$D:$D,'value summary (2)'!$B12)</f>
        <v>0</v>
      </c>
      <c r="E12" s="2">
        <f>SUMIFS('raw data'!$N:$N,'raw data'!$Q:$Q,'value summary (2)'!E$1,'raw data'!$D:$D,'value summary (2)'!$B12)</f>
        <v>0</v>
      </c>
      <c r="F12" s="2">
        <f>SUMIFS('raw data'!$N:$N,'raw data'!$Q:$Q,'value summary (2)'!F$1,'raw data'!$D:$D,'value summary (2)'!$B12)</f>
        <v>0</v>
      </c>
      <c r="G12" s="2">
        <f>SUMIFS('raw data'!$N:$N,'raw data'!$Q:$Q,'value summary (2)'!G$1,'raw data'!$D:$D,'value summary (2)'!$B12)</f>
        <v>0</v>
      </c>
      <c r="H12" s="2">
        <f>SUMIFS('raw data'!$N:$N,'raw data'!$Q:$Q,'value summary (2)'!H$1,'raw data'!$D:$D,'value summary (2)'!$B12)</f>
        <v>0</v>
      </c>
      <c r="I12" s="2">
        <f>SUMIFS('raw data'!$N:$N,'raw data'!$Q:$Q,'value summary (2)'!I$1,'raw data'!$D:$D,'value summary (2)'!$B12)</f>
        <v>0</v>
      </c>
      <c r="J12" s="2">
        <f>SUMIFS('raw data'!$N:$N,'raw data'!$Q:$Q,'value summary (2)'!J$1,'raw data'!$D:$D,'value summary (2)'!$B12)</f>
        <v>0</v>
      </c>
      <c r="K12" s="2">
        <f>SUMIFS('raw data'!$N:$N,'raw data'!$Q:$Q,'value summary (2)'!K$1,'raw data'!$D:$D,'value summary (2)'!$B12)</f>
        <v>72273</v>
      </c>
      <c r="L12" s="2">
        <f>SUMIFS('raw data'!$N:$N,'raw data'!$Q:$Q,'value summary (2)'!L$1,'raw data'!$D:$D,'value summary (2)'!$B12)</f>
        <v>2654498</v>
      </c>
      <c r="M12" s="2">
        <f>SUMIFS('raw data'!$N:$N,'raw data'!$Q:$Q,'value summary (2)'!M$1,'raw data'!$D:$D,'value summary (2)'!$B12)</f>
        <v>3864680</v>
      </c>
      <c r="N12" s="2">
        <f>SUMIFS('raw data'!$N:$N,'raw data'!$Q:$Q,'value summary (2)'!N$1,'raw data'!$D:$D,'value summary (2)'!$B12)</f>
        <v>1964263</v>
      </c>
      <c r="O12" s="2">
        <f>SUMIFS('raw data'!$N:$N,'raw data'!$Q:$Q,'value summary (2)'!O$1,'raw data'!$D:$D,'value summary (2)'!$B12)</f>
        <v>873511</v>
      </c>
      <c r="P12" s="2">
        <f>SUMIFS('raw data'!$N:$N,'raw data'!$Q:$Q,'value summary (2)'!P$1,'raw data'!$D:$D,'value summary (2)'!$B12)</f>
        <v>1294710</v>
      </c>
      <c r="Q12" s="2">
        <f>SUMIFS('raw data'!$N:$N,'raw data'!$Q:$Q,'value summary (2)'!Q$1,'raw data'!$D:$D,'value summary (2)'!$B12)</f>
        <v>825559</v>
      </c>
    </row>
    <row r="13" spans="1:17">
      <c r="A13" t="s">
        <v>22</v>
      </c>
      <c r="B13">
        <v>70109055</v>
      </c>
      <c r="C13" t="s">
        <v>23</v>
      </c>
      <c r="D13" s="2">
        <f>SUMIFS('raw data'!$N:$N,'raw data'!$Q:$Q,'value summary (2)'!D$1,'raw data'!$D:$D,'value summary (2)'!$B13)</f>
        <v>0</v>
      </c>
      <c r="E13" s="2">
        <f>SUMIFS('raw data'!$N:$N,'raw data'!$Q:$Q,'value summary (2)'!E$1,'raw data'!$D:$D,'value summary (2)'!$B13)</f>
        <v>0</v>
      </c>
      <c r="F13" s="2">
        <f>SUMIFS('raw data'!$N:$N,'raw data'!$Q:$Q,'value summary (2)'!F$1,'raw data'!$D:$D,'value summary (2)'!$B13)</f>
        <v>0</v>
      </c>
      <c r="G13" s="2">
        <f>SUMIFS('raw data'!$N:$N,'raw data'!$Q:$Q,'value summary (2)'!G$1,'raw data'!$D:$D,'value summary (2)'!$B13)</f>
        <v>0</v>
      </c>
      <c r="H13" s="2">
        <f>SUMIFS('raw data'!$N:$N,'raw data'!$Q:$Q,'value summary (2)'!H$1,'raw data'!$D:$D,'value summary (2)'!$B13)</f>
        <v>77743</v>
      </c>
      <c r="I13" s="2">
        <f>SUMIFS('raw data'!$N:$N,'raw data'!$Q:$Q,'value summary (2)'!I$1,'raw data'!$D:$D,'value summary (2)'!$B13)</f>
        <v>36230</v>
      </c>
      <c r="J13" s="2">
        <f>SUMIFS('raw data'!$N:$N,'raw data'!$Q:$Q,'value summary (2)'!J$1,'raw data'!$D:$D,'value summary (2)'!$B13)</f>
        <v>0</v>
      </c>
      <c r="K13" s="2">
        <f>SUMIFS('raw data'!$N:$N,'raw data'!$Q:$Q,'value summary (2)'!K$1,'raw data'!$D:$D,'value summary (2)'!$B13)</f>
        <v>0</v>
      </c>
      <c r="L13" s="2">
        <f>SUMIFS('raw data'!$N:$N,'raw data'!$Q:$Q,'value summary (2)'!L$1,'raw data'!$D:$D,'value summary (2)'!$B13)</f>
        <v>238860</v>
      </c>
      <c r="M13" s="2">
        <f>SUMIFS('raw data'!$N:$N,'raw data'!$Q:$Q,'value summary (2)'!M$1,'raw data'!$D:$D,'value summary (2)'!$B13)</f>
        <v>334988</v>
      </c>
      <c r="N13" s="2">
        <f>SUMIFS('raw data'!$N:$N,'raw data'!$Q:$Q,'value summary (2)'!N$1,'raw data'!$D:$D,'value summary (2)'!$B13)</f>
        <v>0</v>
      </c>
      <c r="O13" s="2">
        <f>SUMIFS('raw data'!$N:$N,'raw data'!$Q:$Q,'value summary (2)'!O$1,'raw data'!$D:$D,'value summary (2)'!$B13)</f>
        <v>35280</v>
      </c>
      <c r="P13" s="2">
        <f>SUMIFS('raw data'!$N:$N,'raw data'!$Q:$Q,'value summary (2)'!P$1,'raw data'!$D:$D,'value summary (2)'!$B13)</f>
        <v>892060</v>
      </c>
      <c r="Q13" s="2">
        <f>SUMIFS('raw data'!$N:$N,'raw data'!$Q:$Q,'value summary (2)'!Q$1,'raw data'!$D:$D,'value summary (2)'!$B13)</f>
        <v>29264</v>
      </c>
    </row>
    <row r="14" spans="1:17">
      <c r="A14" t="s">
        <v>24</v>
      </c>
      <c r="B14">
        <v>70109061</v>
      </c>
      <c r="C14" t="s">
        <v>25</v>
      </c>
      <c r="D14" s="2">
        <f>SUMIFS('raw data'!$N:$N,'raw data'!$Q:$Q,'value summary (2)'!D$1,'raw data'!$D:$D,'value summary (2)'!$B14)</f>
        <v>98092</v>
      </c>
      <c r="E14" s="2">
        <f>SUMIFS('raw data'!$N:$N,'raw data'!$Q:$Q,'value summary (2)'!E$1,'raw data'!$D:$D,'value summary (2)'!$B14)</f>
        <v>135426</v>
      </c>
      <c r="F14" s="2">
        <f>SUMIFS('raw data'!$N:$N,'raw data'!$Q:$Q,'value summary (2)'!F$1,'raw data'!$D:$D,'value summary (2)'!$B14)</f>
        <v>131197</v>
      </c>
      <c r="G14" s="2">
        <f>SUMIFS('raw data'!$N:$N,'raw data'!$Q:$Q,'value summary (2)'!G$1,'raw data'!$D:$D,'value summary (2)'!$B14)</f>
        <v>124222</v>
      </c>
      <c r="H14" s="2">
        <f>SUMIFS('raw data'!$N:$N,'raw data'!$Q:$Q,'value summary (2)'!H$1,'raw data'!$D:$D,'value summary (2)'!$B14)</f>
        <v>102742</v>
      </c>
      <c r="I14" s="2">
        <f>SUMIFS('raw data'!$N:$N,'raw data'!$Q:$Q,'value summary (2)'!I$1,'raw data'!$D:$D,'value summary (2)'!$B14)</f>
        <v>87080</v>
      </c>
      <c r="J14" s="2">
        <f>SUMIFS('raw data'!$N:$N,'raw data'!$Q:$Q,'value summary (2)'!J$1,'raw data'!$D:$D,'value summary (2)'!$B14)</f>
        <v>39520</v>
      </c>
      <c r="K14" s="2">
        <f>SUMIFS('raw data'!$N:$N,'raw data'!$Q:$Q,'value summary (2)'!K$1,'raw data'!$D:$D,'value summary (2)'!$B14)</f>
        <v>733792</v>
      </c>
      <c r="L14" s="2">
        <f>SUMIFS('raw data'!$N:$N,'raw data'!$Q:$Q,'value summary (2)'!L$1,'raw data'!$D:$D,'value summary (2)'!$B14)</f>
        <v>0</v>
      </c>
      <c r="M14" s="2">
        <f>SUMIFS('raw data'!$N:$N,'raw data'!$Q:$Q,'value summary (2)'!M$1,'raw data'!$D:$D,'value summary (2)'!$B14)</f>
        <v>0</v>
      </c>
      <c r="N14" s="2">
        <f>SUMIFS('raw data'!$N:$N,'raw data'!$Q:$Q,'value summary (2)'!N$1,'raw data'!$D:$D,'value summary (2)'!$B14)</f>
        <v>15549</v>
      </c>
      <c r="O14" s="2">
        <f>SUMIFS('raw data'!$N:$N,'raw data'!$Q:$Q,'value summary (2)'!O$1,'raw data'!$D:$D,'value summary (2)'!$B14)</f>
        <v>0</v>
      </c>
      <c r="P14" s="2">
        <f>SUMIFS('raw data'!$N:$N,'raw data'!$Q:$Q,'value summary (2)'!P$1,'raw data'!$D:$D,'value summary (2)'!$B14)</f>
        <v>2543270</v>
      </c>
      <c r="Q14" s="2">
        <f>SUMIFS('raw data'!$N:$N,'raw data'!$Q:$Q,'value summary (2)'!Q$1,'raw data'!$D:$D,'value summary (2)'!$B14)</f>
        <v>4594813</v>
      </c>
    </row>
    <row r="15" spans="1:17">
      <c r="A15" t="s">
        <v>26</v>
      </c>
      <c r="B15">
        <v>70109067</v>
      </c>
      <c r="C15" t="s">
        <v>27</v>
      </c>
      <c r="D15" s="2">
        <f>SUMIFS('raw data'!$N:$N,'raw data'!$Q:$Q,'value summary (2)'!D$1,'raw data'!$D:$D,'value summary (2)'!$B15)</f>
        <v>204870</v>
      </c>
      <c r="E15" s="2">
        <f>SUMIFS('raw data'!$N:$N,'raw data'!$Q:$Q,'value summary (2)'!E$1,'raw data'!$D:$D,'value summary (2)'!$B15)</f>
        <v>111669</v>
      </c>
      <c r="F15" s="2">
        <f>SUMIFS('raw data'!$N:$N,'raw data'!$Q:$Q,'value summary (2)'!F$1,'raw data'!$D:$D,'value summary (2)'!$B15)</f>
        <v>86526</v>
      </c>
      <c r="G15" s="2">
        <f>SUMIFS('raw data'!$N:$N,'raw data'!$Q:$Q,'value summary (2)'!G$1,'raw data'!$D:$D,'value summary (2)'!$B15)</f>
        <v>11553</v>
      </c>
      <c r="H15" s="2">
        <f>SUMIFS('raw data'!$N:$N,'raw data'!$Q:$Q,'value summary (2)'!H$1,'raw data'!$D:$D,'value summary (2)'!$B15)</f>
        <v>29693</v>
      </c>
      <c r="I15" s="2">
        <f>SUMIFS('raw data'!$N:$N,'raw data'!$Q:$Q,'value summary (2)'!I$1,'raw data'!$D:$D,'value summary (2)'!$B15)</f>
        <v>12851</v>
      </c>
      <c r="J15" s="2">
        <f>SUMIFS('raw data'!$N:$N,'raw data'!$Q:$Q,'value summary (2)'!J$1,'raw data'!$D:$D,'value summary (2)'!$B15)</f>
        <v>4936</v>
      </c>
      <c r="K15" s="2">
        <f>SUMIFS('raw data'!$N:$N,'raw data'!$Q:$Q,'value summary (2)'!K$1,'raw data'!$D:$D,'value summary (2)'!$B15)</f>
        <v>0</v>
      </c>
      <c r="L15" s="2">
        <f>SUMIFS('raw data'!$N:$N,'raw data'!$Q:$Q,'value summary (2)'!L$1,'raw data'!$D:$D,'value summary (2)'!$B15)</f>
        <v>0</v>
      </c>
      <c r="M15" s="2">
        <f>SUMIFS('raw data'!$N:$N,'raw data'!$Q:$Q,'value summary (2)'!M$1,'raw data'!$D:$D,'value summary (2)'!$B15)</f>
        <v>148109</v>
      </c>
      <c r="N15" s="2">
        <f>SUMIFS('raw data'!$N:$N,'raw data'!$Q:$Q,'value summary (2)'!N$1,'raw data'!$D:$D,'value summary (2)'!$B15)</f>
        <v>789017</v>
      </c>
      <c r="O15" s="2">
        <f>SUMIFS('raw data'!$N:$N,'raw data'!$Q:$Q,'value summary (2)'!O$1,'raw data'!$D:$D,'value summary (2)'!$B15)</f>
        <v>0</v>
      </c>
      <c r="P15" s="2">
        <f>SUMIFS('raw data'!$N:$N,'raw data'!$Q:$Q,'value summary (2)'!P$1,'raw data'!$D:$D,'value summary (2)'!$B15)</f>
        <v>0</v>
      </c>
      <c r="Q15" s="2">
        <f>SUMIFS('raw data'!$N:$N,'raw data'!$Q:$Q,'value summary (2)'!Q$1,'raw data'!$D:$D,'value summary (2)'!$B15)</f>
        <v>12759</v>
      </c>
    </row>
    <row r="16" spans="1:17">
      <c r="A16" t="s">
        <v>28</v>
      </c>
      <c r="B16">
        <v>70109071</v>
      </c>
      <c r="C16" t="s">
        <v>29</v>
      </c>
      <c r="D16" s="2">
        <f>SUMIFS('raw data'!$N:$N,'raw data'!$Q:$Q,'value summary (2)'!D$1,'raw data'!$D:$D,'value summary (2)'!$B16)</f>
        <v>0</v>
      </c>
      <c r="E16" s="2">
        <f>SUMIFS('raw data'!$N:$N,'raw data'!$Q:$Q,'value summary (2)'!E$1,'raw data'!$D:$D,'value summary (2)'!$B16)</f>
        <v>0</v>
      </c>
      <c r="F16" s="2">
        <f>SUMIFS('raw data'!$N:$N,'raw data'!$Q:$Q,'value summary (2)'!F$1,'raw data'!$D:$D,'value summary (2)'!$B16)</f>
        <v>0</v>
      </c>
      <c r="G16" s="2">
        <f>SUMIFS('raw data'!$N:$N,'raw data'!$Q:$Q,'value summary (2)'!G$1,'raw data'!$D:$D,'value summary (2)'!$B16)</f>
        <v>0</v>
      </c>
      <c r="H16" s="2">
        <f>SUMIFS('raw data'!$N:$N,'raw data'!$Q:$Q,'value summary (2)'!H$1,'raw data'!$D:$D,'value summary (2)'!$B16)</f>
        <v>0</v>
      </c>
      <c r="I16" s="2">
        <f>SUMIFS('raw data'!$N:$N,'raw data'!$Q:$Q,'value summary (2)'!I$1,'raw data'!$D:$D,'value summary (2)'!$B16)</f>
        <v>0</v>
      </c>
      <c r="J16" s="2">
        <f>SUMIFS('raw data'!$N:$N,'raw data'!$Q:$Q,'value summary (2)'!J$1,'raw data'!$D:$D,'value summary (2)'!$B16)</f>
        <v>0</v>
      </c>
      <c r="K16" s="2">
        <f>SUMIFS('raw data'!$N:$N,'raw data'!$Q:$Q,'value summary (2)'!K$1,'raw data'!$D:$D,'value summary (2)'!$B16)</f>
        <v>1199</v>
      </c>
      <c r="L16" s="2">
        <f>SUMIFS('raw data'!$N:$N,'raw data'!$Q:$Q,'value summary (2)'!L$1,'raw data'!$D:$D,'value summary (2)'!$B16)</f>
        <v>1449</v>
      </c>
      <c r="M16" s="2">
        <f>SUMIFS('raw data'!$N:$N,'raw data'!$Q:$Q,'value summary (2)'!M$1,'raw data'!$D:$D,'value summary (2)'!$B16)</f>
        <v>1671</v>
      </c>
      <c r="N16" s="2">
        <f>SUMIFS('raw data'!$N:$N,'raw data'!$Q:$Q,'value summary (2)'!N$1,'raw data'!$D:$D,'value summary (2)'!$B16)</f>
        <v>1220</v>
      </c>
      <c r="O16" s="2">
        <f>SUMIFS('raw data'!$N:$N,'raw data'!$Q:$Q,'value summary (2)'!O$1,'raw data'!$D:$D,'value summary (2)'!$B16)</f>
        <v>3363</v>
      </c>
      <c r="P16" s="2">
        <f>SUMIFS('raw data'!$N:$N,'raw data'!$Q:$Q,'value summary (2)'!P$1,'raw data'!$D:$D,'value summary (2)'!$B16)</f>
        <v>23178</v>
      </c>
      <c r="Q16" s="2">
        <f>SUMIFS('raw data'!$N:$N,'raw data'!$Q:$Q,'value summary (2)'!Q$1,'raw data'!$D:$D,'value summary (2)'!$B16)</f>
        <v>0</v>
      </c>
    </row>
    <row r="17" spans="1:17">
      <c r="A17" t="s">
        <v>30</v>
      </c>
      <c r="B17">
        <v>70109079</v>
      </c>
      <c r="C17" t="s">
        <v>31</v>
      </c>
      <c r="D17" s="2">
        <f>SUMIFS('raw data'!$N:$N,'raw data'!$Q:$Q,'value summary (2)'!D$1,'raw data'!$D:$D,'value summary (2)'!$B17)</f>
        <v>4871</v>
      </c>
      <c r="E17" s="2">
        <f>SUMIFS('raw data'!$N:$N,'raw data'!$Q:$Q,'value summary (2)'!E$1,'raw data'!$D:$D,'value summary (2)'!$B17)</f>
        <v>0</v>
      </c>
      <c r="F17" s="2">
        <f>SUMIFS('raw data'!$N:$N,'raw data'!$Q:$Q,'value summary (2)'!F$1,'raw data'!$D:$D,'value summary (2)'!$B17)</f>
        <v>0</v>
      </c>
      <c r="G17" s="2">
        <f>SUMIFS('raw data'!$N:$N,'raw data'!$Q:$Q,'value summary (2)'!G$1,'raw data'!$D:$D,'value summary (2)'!$B17)</f>
        <v>0</v>
      </c>
      <c r="H17" s="2">
        <f>SUMIFS('raw data'!$N:$N,'raw data'!$Q:$Q,'value summary (2)'!H$1,'raw data'!$D:$D,'value summary (2)'!$B17)</f>
        <v>2057</v>
      </c>
      <c r="I17" s="2">
        <f>SUMIFS('raw data'!$N:$N,'raw data'!$Q:$Q,'value summary (2)'!I$1,'raw data'!$D:$D,'value summary (2)'!$B17)</f>
        <v>0</v>
      </c>
      <c r="J17" s="2">
        <f>SUMIFS('raw data'!$N:$N,'raw data'!$Q:$Q,'value summary (2)'!J$1,'raw data'!$D:$D,'value summary (2)'!$B17)</f>
        <v>0</v>
      </c>
      <c r="K17" s="2">
        <f>SUMIFS('raw data'!$N:$N,'raw data'!$Q:$Q,'value summary (2)'!K$1,'raw data'!$D:$D,'value summary (2)'!$B17)</f>
        <v>310384</v>
      </c>
      <c r="L17" s="2">
        <f>SUMIFS('raw data'!$N:$N,'raw data'!$Q:$Q,'value summary (2)'!L$1,'raw data'!$D:$D,'value summary (2)'!$B17)</f>
        <v>0</v>
      </c>
      <c r="M17" s="2">
        <f>SUMIFS('raw data'!$N:$N,'raw data'!$Q:$Q,'value summary (2)'!M$1,'raw data'!$D:$D,'value summary (2)'!$B17)</f>
        <v>1277</v>
      </c>
      <c r="N17" s="2">
        <f>SUMIFS('raw data'!$N:$N,'raw data'!$Q:$Q,'value summary (2)'!N$1,'raw data'!$D:$D,'value summary (2)'!$B17)</f>
        <v>0</v>
      </c>
      <c r="O17" s="2">
        <f>SUMIFS('raw data'!$N:$N,'raw data'!$Q:$Q,'value summary (2)'!O$1,'raw data'!$D:$D,'value summary (2)'!$B17)</f>
        <v>0</v>
      </c>
      <c r="P17" s="2">
        <f>SUMIFS('raw data'!$N:$N,'raw data'!$Q:$Q,'value summary (2)'!P$1,'raw data'!$D:$D,'value summary (2)'!$B17)</f>
        <v>0</v>
      </c>
      <c r="Q17" s="2">
        <f>SUMIFS('raw data'!$N:$N,'raw data'!$Q:$Q,'value summary (2)'!Q$1,'raw data'!$D:$D,'value summary (2)'!$B17)</f>
        <v>0</v>
      </c>
    </row>
    <row r="18" spans="1:17">
      <c r="A18" t="s">
        <v>32</v>
      </c>
      <c r="B18">
        <v>70109091</v>
      </c>
      <c r="C18" t="s">
        <v>33</v>
      </c>
      <c r="D18" s="2">
        <f>SUMIFS('raw data'!$N:$N,'raw data'!$Q:$Q,'value summary (2)'!D$1,'raw data'!$D:$D,'value summary (2)'!$B18)</f>
        <v>0</v>
      </c>
      <c r="E18" s="2">
        <f>SUMIFS('raw data'!$N:$N,'raw data'!$Q:$Q,'value summary (2)'!E$1,'raw data'!$D:$D,'value summary (2)'!$B18)</f>
        <v>0</v>
      </c>
      <c r="F18" s="2">
        <f>SUMIFS('raw data'!$N:$N,'raw data'!$Q:$Q,'value summary (2)'!F$1,'raw data'!$D:$D,'value summary (2)'!$B18)</f>
        <v>0</v>
      </c>
      <c r="G18" s="2">
        <f>SUMIFS('raw data'!$N:$N,'raw data'!$Q:$Q,'value summary (2)'!G$1,'raw data'!$D:$D,'value summary (2)'!$B18)</f>
        <v>836</v>
      </c>
      <c r="H18" s="2">
        <f>SUMIFS('raw data'!$N:$N,'raw data'!$Q:$Q,'value summary (2)'!H$1,'raw data'!$D:$D,'value summary (2)'!$B18)</f>
        <v>0</v>
      </c>
      <c r="I18" s="2">
        <f>SUMIFS('raw data'!$N:$N,'raw data'!$Q:$Q,'value summary (2)'!I$1,'raw data'!$D:$D,'value summary (2)'!$B18)</f>
        <v>1573</v>
      </c>
      <c r="J18" s="2">
        <f>SUMIFS('raw data'!$N:$N,'raw data'!$Q:$Q,'value summary (2)'!J$1,'raw data'!$D:$D,'value summary (2)'!$B18)</f>
        <v>4930</v>
      </c>
      <c r="K18" s="2">
        <f>SUMIFS('raw data'!$N:$N,'raw data'!$Q:$Q,'value summary (2)'!K$1,'raw data'!$D:$D,'value summary (2)'!$B18)</f>
        <v>154227</v>
      </c>
      <c r="L18" s="2">
        <f>SUMIFS('raw data'!$N:$N,'raw data'!$Q:$Q,'value summary (2)'!L$1,'raw data'!$D:$D,'value summary (2)'!$B18)</f>
        <v>70677</v>
      </c>
      <c r="M18" s="2">
        <f>SUMIFS('raw data'!$N:$N,'raw data'!$Q:$Q,'value summary (2)'!M$1,'raw data'!$D:$D,'value summary (2)'!$B18)</f>
        <v>49108</v>
      </c>
      <c r="N18" s="2">
        <f>SUMIFS('raw data'!$N:$N,'raw data'!$Q:$Q,'value summary (2)'!N$1,'raw data'!$D:$D,'value summary (2)'!$B18)</f>
        <v>68604</v>
      </c>
      <c r="O18" s="2">
        <f>SUMIFS('raw data'!$N:$N,'raw data'!$Q:$Q,'value summary (2)'!O$1,'raw data'!$D:$D,'value summary (2)'!$B18)</f>
        <v>13872</v>
      </c>
      <c r="P18" s="2">
        <f>SUMIFS('raw data'!$N:$N,'raw data'!$Q:$Q,'value summary (2)'!P$1,'raw data'!$D:$D,'value summary (2)'!$B18)</f>
        <v>19774</v>
      </c>
      <c r="Q18" s="2">
        <f>SUMIFS('raw data'!$N:$N,'raw data'!$Q:$Q,'value summary (2)'!Q$1,'raw data'!$D:$D,'value summary (2)'!$B18)</f>
        <v>5542</v>
      </c>
    </row>
    <row r="19" spans="1:17">
      <c r="A19" t="s">
        <v>34</v>
      </c>
      <c r="B19">
        <v>70109099</v>
      </c>
      <c r="C19" t="s">
        <v>35</v>
      </c>
      <c r="D19" s="2">
        <f>SUMIFS('raw data'!$N:$N,'raw data'!$Q:$Q,'value summary (2)'!D$1,'raw data'!$D:$D,'value summary (2)'!$B19)</f>
        <v>10117</v>
      </c>
      <c r="E19" s="2">
        <f>SUMIFS('raw data'!$N:$N,'raw data'!$Q:$Q,'value summary (2)'!E$1,'raw data'!$D:$D,'value summary (2)'!$B19)</f>
        <v>12443</v>
      </c>
      <c r="F19" s="2">
        <f>SUMIFS('raw data'!$N:$N,'raw data'!$Q:$Q,'value summary (2)'!F$1,'raw data'!$D:$D,'value summary (2)'!$B19)</f>
        <v>33027</v>
      </c>
      <c r="G19" s="2">
        <f>SUMIFS('raw data'!$N:$N,'raw data'!$Q:$Q,'value summary (2)'!G$1,'raw data'!$D:$D,'value summary (2)'!$B19)</f>
        <v>0</v>
      </c>
      <c r="H19" s="2">
        <f>SUMIFS('raw data'!$N:$N,'raw data'!$Q:$Q,'value summary (2)'!H$1,'raw data'!$D:$D,'value summary (2)'!$B19)</f>
        <v>1523</v>
      </c>
      <c r="I19" s="2">
        <f>SUMIFS('raw data'!$N:$N,'raw data'!$Q:$Q,'value summary (2)'!I$1,'raw data'!$D:$D,'value summary (2)'!$B19)</f>
        <v>1350</v>
      </c>
      <c r="J19" s="2">
        <f>SUMIFS('raw data'!$N:$N,'raw data'!$Q:$Q,'value summary (2)'!J$1,'raw data'!$D:$D,'value summary (2)'!$B19)</f>
        <v>0</v>
      </c>
      <c r="K19" s="2">
        <f>SUMIFS('raw data'!$N:$N,'raw data'!$Q:$Q,'value summary (2)'!K$1,'raw data'!$D:$D,'value summary (2)'!$B19)</f>
        <v>1222245</v>
      </c>
      <c r="L19" s="2">
        <f>SUMIFS('raw data'!$N:$N,'raw data'!$Q:$Q,'value summary (2)'!L$1,'raw data'!$D:$D,'value summary (2)'!$B19)</f>
        <v>519110</v>
      </c>
      <c r="M19" s="2">
        <f>SUMIFS('raw data'!$N:$N,'raw data'!$Q:$Q,'value summary (2)'!M$1,'raw data'!$D:$D,'value summary (2)'!$B19)</f>
        <v>2264501</v>
      </c>
      <c r="N19" s="2">
        <f>SUMIFS('raw data'!$N:$N,'raw data'!$Q:$Q,'value summary (2)'!N$1,'raw data'!$D:$D,'value summary (2)'!$B19)</f>
        <v>1579020</v>
      </c>
      <c r="O19" s="2">
        <f>SUMIFS('raw data'!$N:$N,'raw data'!$Q:$Q,'value summary (2)'!O$1,'raw data'!$D:$D,'value summary (2)'!$B19)</f>
        <v>112753</v>
      </c>
      <c r="P19" s="2">
        <f>SUMIFS('raw data'!$N:$N,'raw data'!$Q:$Q,'value summary (2)'!P$1,'raw data'!$D:$D,'value summary (2)'!$B19)</f>
        <v>289363</v>
      </c>
      <c r="Q19" s="2">
        <f>SUMIFS('raw data'!$N:$N,'raw data'!$Q:$Q,'value summary (2)'!Q$1,'raw data'!$D:$D,'value summary (2)'!$B19)</f>
        <v>117374</v>
      </c>
    </row>
    <row r="20" spans="1:17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t="s">
        <v>36</v>
      </c>
      <c r="D21" s="2">
        <f>SUM(D2:D19)</f>
        <v>317950</v>
      </c>
      <c r="E21" s="2">
        <f>SUM(E2:E19)</f>
        <v>284052</v>
      </c>
      <c r="F21" s="2">
        <f t="shared" ref="F21:M21" si="0">SUM(F2:F19)</f>
        <v>295410</v>
      </c>
      <c r="G21" s="2">
        <f t="shared" si="0"/>
        <v>215403</v>
      </c>
      <c r="H21" s="2">
        <f t="shared" si="0"/>
        <v>491878</v>
      </c>
      <c r="I21" s="2">
        <f t="shared" si="0"/>
        <v>248888</v>
      </c>
      <c r="J21" s="2">
        <f t="shared" si="0"/>
        <v>150487</v>
      </c>
      <c r="K21" s="2">
        <f t="shared" si="0"/>
        <v>8073631</v>
      </c>
      <c r="L21" s="2">
        <f t="shared" si="0"/>
        <v>19093157</v>
      </c>
      <c r="M21" s="2">
        <f t="shared" si="0"/>
        <v>20810828</v>
      </c>
      <c r="N21" s="2">
        <f t="shared" ref="N21:P21" si="1">SUM(N2:N19)</f>
        <v>23965992</v>
      </c>
      <c r="O21" s="2">
        <f t="shared" si="1"/>
        <v>23501901</v>
      </c>
      <c r="P21" s="2">
        <f t="shared" si="1"/>
        <v>16972015</v>
      </c>
      <c r="Q21" s="2">
        <f t="shared" ref="Q21" si="2">SUM(Q2:Q19)</f>
        <v>12233978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85"/>
  <sheetViews>
    <sheetView topLeftCell="A2" workbookViewId="0">
      <selection activeCell="I25" sqref="I24:I25"/>
    </sheetView>
  </sheetViews>
  <sheetFormatPr defaultRowHeight="14.45"/>
  <cols>
    <col min="5" max="5" width="31.5703125" customWidth="1"/>
    <col min="13" max="13" width="9.5703125" customWidth="1"/>
  </cols>
  <sheetData>
    <row r="1" spans="1:19">
      <c r="A1" t="s">
        <v>37</v>
      </c>
      <c r="B1" t="s">
        <v>38</v>
      </c>
      <c r="C1" t="s">
        <v>39</v>
      </c>
      <c r="E1" t="s">
        <v>0</v>
      </c>
      <c r="F1" t="s">
        <v>40</v>
      </c>
      <c r="G1" t="s">
        <v>41</v>
      </c>
      <c r="H1" t="s">
        <v>42</v>
      </c>
      <c r="I1" t="s">
        <v>43</v>
      </c>
      <c r="J1" t="s">
        <v>37</v>
      </c>
      <c r="K1" t="s">
        <v>38</v>
      </c>
      <c r="L1" t="s">
        <v>39</v>
      </c>
      <c r="M1" t="s">
        <v>0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</row>
    <row r="2" spans="1:19">
      <c r="A2" t="s">
        <v>50</v>
      </c>
      <c r="B2" t="s">
        <v>51</v>
      </c>
      <c r="C2" t="s">
        <v>52</v>
      </c>
      <c r="D2">
        <v>70101000</v>
      </c>
      <c r="E2" t="s">
        <v>1</v>
      </c>
      <c r="F2" t="s">
        <v>53</v>
      </c>
      <c r="G2" t="s">
        <v>54</v>
      </c>
      <c r="H2" t="s">
        <v>55</v>
      </c>
      <c r="I2" t="s">
        <v>56</v>
      </c>
      <c r="J2" t="s">
        <v>50</v>
      </c>
      <c r="K2" t="s">
        <v>51</v>
      </c>
      <c r="L2" t="s">
        <v>52</v>
      </c>
      <c r="M2" t="s">
        <v>1</v>
      </c>
      <c r="N2">
        <v>4552</v>
      </c>
      <c r="O2">
        <v>1500</v>
      </c>
      <c r="P2" t="s">
        <v>57</v>
      </c>
      <c r="Q2">
        <v>2017</v>
      </c>
      <c r="R2" t="s">
        <v>58</v>
      </c>
      <c r="S2" t="s">
        <v>59</v>
      </c>
    </row>
    <row r="3" spans="1:19">
      <c r="A3" t="s">
        <v>50</v>
      </c>
      <c r="B3" t="s">
        <v>51</v>
      </c>
      <c r="C3" t="s">
        <v>52</v>
      </c>
      <c r="D3">
        <v>70101000</v>
      </c>
      <c r="E3" t="s">
        <v>1</v>
      </c>
      <c r="F3" t="s">
        <v>53</v>
      </c>
      <c r="G3" t="s">
        <v>54</v>
      </c>
      <c r="H3" t="s">
        <v>55</v>
      </c>
      <c r="I3" t="s">
        <v>56</v>
      </c>
      <c r="J3" t="s">
        <v>50</v>
      </c>
      <c r="K3" t="s">
        <v>51</v>
      </c>
      <c r="L3" t="s">
        <v>52</v>
      </c>
      <c r="M3" t="s">
        <v>1</v>
      </c>
      <c r="N3">
        <v>2100</v>
      </c>
      <c r="O3">
        <v>94</v>
      </c>
      <c r="P3" t="s">
        <v>57</v>
      </c>
      <c r="Q3">
        <v>2018</v>
      </c>
      <c r="R3" t="s">
        <v>60</v>
      </c>
      <c r="S3" t="s">
        <v>59</v>
      </c>
    </row>
    <row r="4" spans="1:19">
      <c r="A4" t="s">
        <v>50</v>
      </c>
      <c r="B4" t="s">
        <v>51</v>
      </c>
      <c r="C4" t="s">
        <v>52</v>
      </c>
      <c r="D4">
        <v>70101000</v>
      </c>
      <c r="E4" t="s">
        <v>1</v>
      </c>
      <c r="F4" t="s">
        <v>53</v>
      </c>
      <c r="G4" t="s">
        <v>54</v>
      </c>
      <c r="H4" t="s">
        <v>55</v>
      </c>
      <c r="I4" t="s">
        <v>56</v>
      </c>
      <c r="J4" t="s">
        <v>50</v>
      </c>
      <c r="K4" t="s">
        <v>51</v>
      </c>
      <c r="L4" t="s">
        <v>52</v>
      </c>
      <c r="M4" t="s">
        <v>1</v>
      </c>
      <c r="N4">
        <v>4669</v>
      </c>
      <c r="O4">
        <v>505</v>
      </c>
      <c r="P4" t="s">
        <v>57</v>
      </c>
      <c r="Q4">
        <v>2021</v>
      </c>
      <c r="R4" t="s">
        <v>61</v>
      </c>
      <c r="S4" t="s">
        <v>59</v>
      </c>
    </row>
    <row r="5" spans="1:19">
      <c r="A5" t="s">
        <v>50</v>
      </c>
      <c r="B5" t="s">
        <v>51</v>
      </c>
      <c r="C5" t="s">
        <v>52</v>
      </c>
      <c r="D5">
        <v>70101000</v>
      </c>
      <c r="E5" t="s">
        <v>1</v>
      </c>
      <c r="F5" t="s">
        <v>53</v>
      </c>
      <c r="G5" t="s">
        <v>54</v>
      </c>
      <c r="H5" t="s">
        <v>55</v>
      </c>
      <c r="I5" t="s">
        <v>56</v>
      </c>
      <c r="J5" t="s">
        <v>50</v>
      </c>
      <c r="K5" t="s">
        <v>51</v>
      </c>
      <c r="L5" t="s">
        <v>52</v>
      </c>
      <c r="M5" t="s">
        <v>1</v>
      </c>
      <c r="N5">
        <v>13753</v>
      </c>
      <c r="O5">
        <v>2200</v>
      </c>
      <c r="P5" t="s">
        <v>57</v>
      </c>
      <c r="Q5">
        <v>2021</v>
      </c>
      <c r="R5" t="s">
        <v>62</v>
      </c>
      <c r="S5" t="s">
        <v>59</v>
      </c>
    </row>
    <row r="6" spans="1:19">
      <c r="A6" t="s">
        <v>50</v>
      </c>
      <c r="B6" t="s">
        <v>51</v>
      </c>
      <c r="C6" t="s">
        <v>63</v>
      </c>
      <c r="D6">
        <v>70102000</v>
      </c>
      <c r="E6" t="s">
        <v>2</v>
      </c>
      <c r="F6" t="s">
        <v>53</v>
      </c>
      <c r="G6" t="s">
        <v>54</v>
      </c>
      <c r="H6" t="s">
        <v>55</v>
      </c>
      <c r="I6" t="s">
        <v>56</v>
      </c>
      <c r="J6" t="s">
        <v>50</v>
      </c>
      <c r="K6" t="s">
        <v>51</v>
      </c>
      <c r="L6" t="s">
        <v>63</v>
      </c>
      <c r="M6" t="s">
        <v>2</v>
      </c>
      <c r="N6">
        <v>1405</v>
      </c>
      <c r="O6">
        <v>1219</v>
      </c>
      <c r="P6" t="s">
        <v>57</v>
      </c>
      <c r="Q6">
        <v>2013</v>
      </c>
      <c r="R6" t="s">
        <v>64</v>
      </c>
      <c r="S6" t="s">
        <v>59</v>
      </c>
    </row>
    <row r="7" spans="1:19">
      <c r="A7" t="s">
        <v>50</v>
      </c>
      <c r="B7" t="s">
        <v>51</v>
      </c>
      <c r="C7" t="s">
        <v>63</v>
      </c>
      <c r="D7">
        <v>70102000</v>
      </c>
      <c r="E7" t="s">
        <v>2</v>
      </c>
      <c r="F7" t="s">
        <v>53</v>
      </c>
      <c r="G7" t="s">
        <v>54</v>
      </c>
      <c r="H7" t="s">
        <v>55</v>
      </c>
      <c r="I7" t="s">
        <v>56</v>
      </c>
      <c r="J7" t="s">
        <v>50</v>
      </c>
      <c r="K7" t="s">
        <v>51</v>
      </c>
      <c r="L7" t="s">
        <v>63</v>
      </c>
      <c r="M7" t="s">
        <v>2</v>
      </c>
      <c r="N7">
        <v>4290</v>
      </c>
      <c r="O7">
        <v>2200</v>
      </c>
      <c r="P7" t="s">
        <v>57</v>
      </c>
      <c r="Q7">
        <v>2014</v>
      </c>
      <c r="R7" t="s">
        <v>65</v>
      </c>
      <c r="S7" t="s">
        <v>59</v>
      </c>
    </row>
    <row r="8" spans="1:19">
      <c r="A8" t="s">
        <v>50</v>
      </c>
      <c r="B8" t="s">
        <v>51</v>
      </c>
      <c r="C8" t="s">
        <v>63</v>
      </c>
      <c r="D8">
        <v>70102000</v>
      </c>
      <c r="E8" t="s">
        <v>2</v>
      </c>
      <c r="F8" t="s">
        <v>53</v>
      </c>
      <c r="G8" t="s">
        <v>54</v>
      </c>
      <c r="H8" t="s">
        <v>55</v>
      </c>
      <c r="I8" t="s">
        <v>56</v>
      </c>
      <c r="J8" t="s">
        <v>50</v>
      </c>
      <c r="K8" t="s">
        <v>51</v>
      </c>
      <c r="L8" t="s">
        <v>63</v>
      </c>
      <c r="M8" t="s">
        <v>2</v>
      </c>
      <c r="N8">
        <v>7212</v>
      </c>
      <c r="O8">
        <v>5098</v>
      </c>
      <c r="P8" t="s">
        <v>57</v>
      </c>
      <c r="Q8">
        <v>2014</v>
      </c>
      <c r="R8" t="s">
        <v>66</v>
      </c>
      <c r="S8" t="s">
        <v>59</v>
      </c>
    </row>
    <row r="9" spans="1:19">
      <c r="A9" t="s">
        <v>50</v>
      </c>
      <c r="B9" t="s">
        <v>51</v>
      </c>
      <c r="C9" t="s">
        <v>63</v>
      </c>
      <c r="D9">
        <v>70102000</v>
      </c>
      <c r="E9" t="s">
        <v>2</v>
      </c>
      <c r="F9" t="s">
        <v>53</v>
      </c>
      <c r="G9" t="s">
        <v>54</v>
      </c>
      <c r="H9" t="s">
        <v>55</v>
      </c>
      <c r="I9" t="s">
        <v>56</v>
      </c>
      <c r="J9" t="s">
        <v>50</v>
      </c>
      <c r="K9" t="s">
        <v>51</v>
      </c>
      <c r="L9" t="s">
        <v>63</v>
      </c>
      <c r="M9" t="s">
        <v>2</v>
      </c>
      <c r="N9">
        <v>7618</v>
      </c>
      <c r="O9">
        <v>4888</v>
      </c>
      <c r="P9" t="s">
        <v>57</v>
      </c>
      <c r="Q9">
        <v>2016</v>
      </c>
      <c r="R9" t="s">
        <v>64</v>
      </c>
      <c r="S9" t="s">
        <v>59</v>
      </c>
    </row>
    <row r="10" spans="1:19">
      <c r="A10" t="s">
        <v>50</v>
      </c>
      <c r="B10" t="s">
        <v>51</v>
      </c>
      <c r="C10" t="s">
        <v>63</v>
      </c>
      <c r="D10">
        <v>70102000</v>
      </c>
      <c r="E10" t="s">
        <v>2</v>
      </c>
      <c r="F10" t="s">
        <v>53</v>
      </c>
      <c r="G10" t="s">
        <v>54</v>
      </c>
      <c r="H10" t="s">
        <v>55</v>
      </c>
      <c r="I10" t="s">
        <v>56</v>
      </c>
      <c r="J10" t="s">
        <v>50</v>
      </c>
      <c r="K10" t="s">
        <v>51</v>
      </c>
      <c r="L10" t="s">
        <v>63</v>
      </c>
      <c r="M10" t="s">
        <v>2</v>
      </c>
      <c r="N10">
        <v>2695</v>
      </c>
      <c r="O10">
        <v>1329</v>
      </c>
      <c r="P10" t="s">
        <v>57</v>
      </c>
      <c r="Q10">
        <v>2017</v>
      </c>
      <c r="R10" t="s">
        <v>61</v>
      </c>
      <c r="S10" t="s">
        <v>59</v>
      </c>
    </row>
    <row r="11" spans="1:19">
      <c r="A11" t="s">
        <v>50</v>
      </c>
      <c r="B11" t="s">
        <v>51</v>
      </c>
      <c r="C11" t="s">
        <v>63</v>
      </c>
      <c r="D11">
        <v>70102000</v>
      </c>
      <c r="E11" t="s">
        <v>2</v>
      </c>
      <c r="F11" t="s">
        <v>53</v>
      </c>
      <c r="G11" t="s">
        <v>54</v>
      </c>
      <c r="H11" t="s">
        <v>55</v>
      </c>
      <c r="I11" t="s">
        <v>56</v>
      </c>
      <c r="J11" t="s">
        <v>50</v>
      </c>
      <c r="K11" t="s">
        <v>51</v>
      </c>
      <c r="L11" t="s">
        <v>63</v>
      </c>
      <c r="M11" t="s">
        <v>2</v>
      </c>
      <c r="N11">
        <v>2963</v>
      </c>
      <c r="O11">
        <v>2550</v>
      </c>
      <c r="P11" t="s">
        <v>57</v>
      </c>
      <c r="Q11">
        <v>2018</v>
      </c>
      <c r="R11" t="s">
        <v>65</v>
      </c>
      <c r="S11" t="s">
        <v>59</v>
      </c>
    </row>
    <row r="12" spans="1:19">
      <c r="A12" t="s">
        <v>50</v>
      </c>
      <c r="B12" t="s">
        <v>51</v>
      </c>
      <c r="C12" t="s">
        <v>63</v>
      </c>
      <c r="D12">
        <v>70102000</v>
      </c>
      <c r="E12" t="s">
        <v>2</v>
      </c>
      <c r="F12" t="s">
        <v>53</v>
      </c>
      <c r="G12" t="s">
        <v>54</v>
      </c>
      <c r="H12" t="s">
        <v>55</v>
      </c>
      <c r="I12" t="s">
        <v>56</v>
      </c>
      <c r="J12" t="s">
        <v>50</v>
      </c>
      <c r="K12" t="s">
        <v>51</v>
      </c>
      <c r="L12" t="s">
        <v>63</v>
      </c>
      <c r="M12" t="s">
        <v>2</v>
      </c>
      <c r="N12">
        <v>2627</v>
      </c>
      <c r="O12">
        <v>1600</v>
      </c>
      <c r="P12" t="s">
        <v>57</v>
      </c>
      <c r="Q12">
        <v>2019</v>
      </c>
      <c r="R12" t="s">
        <v>67</v>
      </c>
      <c r="S12" t="s">
        <v>59</v>
      </c>
    </row>
    <row r="13" spans="1:19">
      <c r="A13" t="s">
        <v>50</v>
      </c>
      <c r="B13" t="s">
        <v>51</v>
      </c>
      <c r="C13" t="s">
        <v>63</v>
      </c>
      <c r="D13">
        <v>70102000</v>
      </c>
      <c r="E13" t="s">
        <v>2</v>
      </c>
      <c r="F13" t="s">
        <v>53</v>
      </c>
      <c r="G13" t="s">
        <v>54</v>
      </c>
      <c r="H13" t="s">
        <v>55</v>
      </c>
      <c r="I13" t="s">
        <v>56</v>
      </c>
      <c r="J13" t="s">
        <v>50</v>
      </c>
      <c r="K13" t="s">
        <v>51</v>
      </c>
      <c r="L13" t="s">
        <v>63</v>
      </c>
      <c r="M13" t="s">
        <v>2</v>
      </c>
      <c r="N13">
        <v>3113</v>
      </c>
      <c r="O13">
        <v>624</v>
      </c>
      <c r="P13" t="s">
        <v>57</v>
      </c>
      <c r="Q13">
        <v>2020</v>
      </c>
      <c r="R13" t="s">
        <v>62</v>
      </c>
      <c r="S13" t="s">
        <v>59</v>
      </c>
    </row>
    <row r="14" spans="1:19">
      <c r="A14" t="s">
        <v>50</v>
      </c>
      <c r="B14" t="s">
        <v>51</v>
      </c>
      <c r="C14" t="s">
        <v>68</v>
      </c>
      <c r="D14">
        <v>70109010</v>
      </c>
      <c r="E14" t="s">
        <v>4</v>
      </c>
      <c r="F14" t="s">
        <v>53</v>
      </c>
      <c r="G14" t="s">
        <v>54</v>
      </c>
      <c r="H14" t="s">
        <v>55</v>
      </c>
      <c r="I14" t="s">
        <v>56</v>
      </c>
      <c r="J14" t="s">
        <v>50</v>
      </c>
      <c r="K14" t="s">
        <v>51</v>
      </c>
      <c r="L14" t="s">
        <v>68</v>
      </c>
      <c r="M14" t="s">
        <v>4</v>
      </c>
      <c r="N14">
        <v>12843</v>
      </c>
      <c r="O14">
        <v>17310</v>
      </c>
      <c r="P14" t="s">
        <v>57</v>
      </c>
      <c r="Q14">
        <v>2015</v>
      </c>
      <c r="R14" t="s">
        <v>61</v>
      </c>
      <c r="S14" t="s">
        <v>59</v>
      </c>
    </row>
    <row r="15" spans="1:19">
      <c r="A15" t="s">
        <v>50</v>
      </c>
      <c r="B15" t="s">
        <v>51</v>
      </c>
      <c r="C15" t="s">
        <v>68</v>
      </c>
      <c r="D15">
        <v>70109010</v>
      </c>
      <c r="E15" t="s">
        <v>4</v>
      </c>
      <c r="F15" t="s">
        <v>53</v>
      </c>
      <c r="G15" t="s">
        <v>54</v>
      </c>
      <c r="H15" t="s">
        <v>55</v>
      </c>
      <c r="I15" t="s">
        <v>56</v>
      </c>
      <c r="J15" t="s">
        <v>50</v>
      </c>
      <c r="K15" t="s">
        <v>51</v>
      </c>
      <c r="L15" t="s">
        <v>68</v>
      </c>
      <c r="M15" t="s">
        <v>4</v>
      </c>
      <c r="N15">
        <v>1429</v>
      </c>
      <c r="O15">
        <v>900</v>
      </c>
      <c r="P15" t="s">
        <v>57</v>
      </c>
      <c r="Q15">
        <v>2015</v>
      </c>
      <c r="R15" t="s">
        <v>62</v>
      </c>
      <c r="S15" t="s">
        <v>59</v>
      </c>
    </row>
    <row r="16" spans="1:19">
      <c r="A16" t="s">
        <v>50</v>
      </c>
      <c r="B16" t="s">
        <v>51</v>
      </c>
      <c r="C16" t="s">
        <v>68</v>
      </c>
      <c r="D16">
        <v>70109010</v>
      </c>
      <c r="E16" t="s">
        <v>4</v>
      </c>
      <c r="F16" t="s">
        <v>53</v>
      </c>
      <c r="G16" t="s">
        <v>54</v>
      </c>
      <c r="H16" t="s">
        <v>55</v>
      </c>
      <c r="I16" t="s">
        <v>56</v>
      </c>
      <c r="J16" t="s">
        <v>50</v>
      </c>
      <c r="K16" t="s">
        <v>51</v>
      </c>
      <c r="L16" t="s">
        <v>68</v>
      </c>
      <c r="M16" t="s">
        <v>4</v>
      </c>
      <c r="N16">
        <v>23446</v>
      </c>
      <c r="O16">
        <v>47376</v>
      </c>
      <c r="P16" t="s">
        <v>57</v>
      </c>
      <c r="Q16">
        <v>2015</v>
      </c>
      <c r="R16" t="s">
        <v>66</v>
      </c>
      <c r="S16" t="s">
        <v>59</v>
      </c>
    </row>
    <row r="17" spans="1:19">
      <c r="A17" t="s">
        <v>50</v>
      </c>
      <c r="B17" t="s">
        <v>51</v>
      </c>
      <c r="C17" t="s">
        <v>68</v>
      </c>
      <c r="D17">
        <v>70109010</v>
      </c>
      <c r="E17" t="s">
        <v>4</v>
      </c>
      <c r="F17" t="s">
        <v>53</v>
      </c>
      <c r="G17" t="s">
        <v>54</v>
      </c>
      <c r="H17" t="s">
        <v>55</v>
      </c>
      <c r="I17" t="s">
        <v>56</v>
      </c>
      <c r="J17" t="s">
        <v>50</v>
      </c>
      <c r="K17" t="s">
        <v>51</v>
      </c>
      <c r="L17" t="s">
        <v>68</v>
      </c>
      <c r="M17" t="s">
        <v>4</v>
      </c>
      <c r="N17">
        <v>9129</v>
      </c>
      <c r="O17">
        <v>23688</v>
      </c>
      <c r="P17" t="s">
        <v>57</v>
      </c>
      <c r="Q17">
        <v>2016</v>
      </c>
      <c r="R17" t="s">
        <v>69</v>
      </c>
      <c r="S17" t="s">
        <v>59</v>
      </c>
    </row>
    <row r="18" spans="1:19">
      <c r="A18" t="s">
        <v>50</v>
      </c>
      <c r="B18" t="s">
        <v>51</v>
      </c>
      <c r="C18" t="s">
        <v>68</v>
      </c>
      <c r="D18">
        <v>70109010</v>
      </c>
      <c r="E18" t="s">
        <v>4</v>
      </c>
      <c r="F18" t="s">
        <v>53</v>
      </c>
      <c r="G18" t="s">
        <v>54</v>
      </c>
      <c r="H18" t="s">
        <v>55</v>
      </c>
      <c r="I18" t="s">
        <v>56</v>
      </c>
      <c r="J18" t="s">
        <v>50</v>
      </c>
      <c r="K18" t="s">
        <v>51</v>
      </c>
      <c r="L18" t="s">
        <v>68</v>
      </c>
      <c r="M18" t="s">
        <v>4</v>
      </c>
      <c r="N18">
        <v>23372</v>
      </c>
      <c r="O18">
        <v>47376</v>
      </c>
      <c r="P18" t="s">
        <v>57</v>
      </c>
      <c r="Q18">
        <v>2016</v>
      </c>
      <c r="R18" t="s">
        <v>65</v>
      </c>
      <c r="S18" t="s">
        <v>59</v>
      </c>
    </row>
    <row r="19" spans="1:19">
      <c r="A19" t="s">
        <v>50</v>
      </c>
      <c r="B19" t="s">
        <v>51</v>
      </c>
      <c r="C19" t="s">
        <v>68</v>
      </c>
      <c r="D19">
        <v>70109010</v>
      </c>
      <c r="E19" t="s">
        <v>4</v>
      </c>
      <c r="F19" t="s">
        <v>53</v>
      </c>
      <c r="G19" t="s">
        <v>54</v>
      </c>
      <c r="H19" t="s">
        <v>55</v>
      </c>
      <c r="I19" t="s">
        <v>56</v>
      </c>
      <c r="J19" t="s">
        <v>50</v>
      </c>
      <c r="K19" t="s">
        <v>51</v>
      </c>
      <c r="L19" t="s">
        <v>68</v>
      </c>
      <c r="M19" t="s">
        <v>4</v>
      </c>
      <c r="N19">
        <v>34855</v>
      </c>
      <c r="O19">
        <v>71064</v>
      </c>
      <c r="P19" t="s">
        <v>57</v>
      </c>
      <c r="Q19">
        <v>2016</v>
      </c>
      <c r="R19" t="s">
        <v>70</v>
      </c>
      <c r="S19" t="s">
        <v>59</v>
      </c>
    </row>
    <row r="20" spans="1:19">
      <c r="A20" t="s">
        <v>50</v>
      </c>
      <c r="B20" t="s">
        <v>51</v>
      </c>
      <c r="C20" t="s">
        <v>68</v>
      </c>
      <c r="D20">
        <v>70109010</v>
      </c>
      <c r="E20" t="s">
        <v>4</v>
      </c>
      <c r="F20" t="s">
        <v>53</v>
      </c>
      <c r="G20" t="s">
        <v>54</v>
      </c>
      <c r="H20" t="s">
        <v>55</v>
      </c>
      <c r="I20" t="s">
        <v>56</v>
      </c>
      <c r="J20" t="s">
        <v>50</v>
      </c>
      <c r="K20" t="s">
        <v>51</v>
      </c>
      <c r="L20" t="s">
        <v>68</v>
      </c>
      <c r="M20" t="s">
        <v>4</v>
      </c>
      <c r="N20">
        <v>34245</v>
      </c>
      <c r="O20">
        <v>71064</v>
      </c>
      <c r="P20" t="s">
        <v>57</v>
      </c>
      <c r="Q20">
        <v>2016</v>
      </c>
      <c r="R20" t="s">
        <v>67</v>
      </c>
      <c r="S20" t="s">
        <v>59</v>
      </c>
    </row>
    <row r="21" spans="1:19">
      <c r="A21" t="s">
        <v>50</v>
      </c>
      <c r="B21" t="s">
        <v>51</v>
      </c>
      <c r="C21" t="s">
        <v>68</v>
      </c>
      <c r="D21">
        <v>70109010</v>
      </c>
      <c r="E21" t="s">
        <v>4</v>
      </c>
      <c r="F21" t="s">
        <v>53</v>
      </c>
      <c r="G21" t="s">
        <v>54</v>
      </c>
      <c r="H21" t="s">
        <v>55</v>
      </c>
      <c r="I21" t="s">
        <v>56</v>
      </c>
      <c r="J21" t="s">
        <v>50</v>
      </c>
      <c r="K21" t="s">
        <v>51</v>
      </c>
      <c r="L21" t="s">
        <v>68</v>
      </c>
      <c r="M21" t="s">
        <v>4</v>
      </c>
      <c r="N21">
        <v>11371</v>
      </c>
      <c r="O21">
        <v>23688</v>
      </c>
      <c r="P21" t="s">
        <v>57</v>
      </c>
      <c r="Q21">
        <v>2016</v>
      </c>
      <c r="R21" t="s">
        <v>61</v>
      </c>
      <c r="S21" t="s">
        <v>59</v>
      </c>
    </row>
    <row r="22" spans="1:19">
      <c r="A22" t="s">
        <v>50</v>
      </c>
      <c r="B22" t="s">
        <v>51</v>
      </c>
      <c r="C22" t="s">
        <v>68</v>
      </c>
      <c r="D22">
        <v>70109010</v>
      </c>
      <c r="E22" t="s">
        <v>4</v>
      </c>
      <c r="F22" t="s">
        <v>53</v>
      </c>
      <c r="G22" t="s">
        <v>54</v>
      </c>
      <c r="H22" t="s">
        <v>55</v>
      </c>
      <c r="I22" t="s">
        <v>56</v>
      </c>
      <c r="J22" t="s">
        <v>50</v>
      </c>
      <c r="K22" t="s">
        <v>51</v>
      </c>
      <c r="L22" t="s">
        <v>68</v>
      </c>
      <c r="M22" t="s">
        <v>4</v>
      </c>
      <c r="N22">
        <v>37322</v>
      </c>
      <c r="O22">
        <v>71064</v>
      </c>
      <c r="P22" t="s">
        <v>57</v>
      </c>
      <c r="Q22">
        <v>2016</v>
      </c>
      <c r="R22" t="s">
        <v>62</v>
      </c>
      <c r="S22" t="s">
        <v>59</v>
      </c>
    </row>
    <row r="23" spans="1:19">
      <c r="A23" t="s">
        <v>50</v>
      </c>
      <c r="B23" t="s">
        <v>51</v>
      </c>
      <c r="C23" t="s">
        <v>68</v>
      </c>
      <c r="D23">
        <v>70109010</v>
      </c>
      <c r="E23" t="s">
        <v>4</v>
      </c>
      <c r="F23" t="s">
        <v>53</v>
      </c>
      <c r="G23" t="s">
        <v>54</v>
      </c>
      <c r="H23" t="s">
        <v>55</v>
      </c>
      <c r="I23" t="s">
        <v>56</v>
      </c>
      <c r="J23" t="s">
        <v>50</v>
      </c>
      <c r="K23" t="s">
        <v>51</v>
      </c>
      <c r="L23" t="s">
        <v>68</v>
      </c>
      <c r="M23" t="s">
        <v>4</v>
      </c>
      <c r="N23">
        <v>49786</v>
      </c>
      <c r="O23">
        <v>94752</v>
      </c>
      <c r="P23" t="s">
        <v>57</v>
      </c>
      <c r="Q23">
        <v>2016</v>
      </c>
      <c r="R23" t="s">
        <v>60</v>
      </c>
      <c r="S23" t="s">
        <v>59</v>
      </c>
    </row>
    <row r="24" spans="1:19">
      <c r="A24" t="s">
        <v>50</v>
      </c>
      <c r="B24" t="s">
        <v>51</v>
      </c>
      <c r="C24" t="s">
        <v>68</v>
      </c>
      <c r="D24">
        <v>70109010</v>
      </c>
      <c r="E24" t="s">
        <v>4</v>
      </c>
      <c r="F24" t="s">
        <v>53</v>
      </c>
      <c r="G24" t="s">
        <v>54</v>
      </c>
      <c r="H24" t="s">
        <v>55</v>
      </c>
      <c r="I24" t="s">
        <v>56</v>
      </c>
      <c r="J24" t="s">
        <v>50</v>
      </c>
      <c r="K24" t="s">
        <v>51</v>
      </c>
      <c r="L24" t="s">
        <v>68</v>
      </c>
      <c r="M24" t="s">
        <v>4</v>
      </c>
      <c r="N24">
        <v>38389</v>
      </c>
      <c r="O24">
        <v>68808</v>
      </c>
      <c r="P24" t="s">
        <v>57</v>
      </c>
      <c r="Q24">
        <v>2017</v>
      </c>
      <c r="R24" t="s">
        <v>71</v>
      </c>
      <c r="S24" t="s">
        <v>59</v>
      </c>
    </row>
    <row r="25" spans="1:19">
      <c r="A25" t="s">
        <v>50</v>
      </c>
      <c r="B25" t="s">
        <v>51</v>
      </c>
      <c r="C25" t="s">
        <v>68</v>
      </c>
      <c r="D25">
        <v>70109010</v>
      </c>
      <c r="E25" t="s">
        <v>4</v>
      </c>
      <c r="F25" t="s">
        <v>53</v>
      </c>
      <c r="G25" t="s">
        <v>54</v>
      </c>
      <c r="H25" t="s">
        <v>55</v>
      </c>
      <c r="I25" t="s">
        <v>56</v>
      </c>
      <c r="J25" t="s">
        <v>50</v>
      </c>
      <c r="K25" t="s">
        <v>51</v>
      </c>
      <c r="L25" t="s">
        <v>68</v>
      </c>
      <c r="M25" t="s">
        <v>4</v>
      </c>
      <c r="N25">
        <v>33408</v>
      </c>
      <c r="O25">
        <v>40939</v>
      </c>
      <c r="P25" t="s">
        <v>57</v>
      </c>
      <c r="Q25">
        <v>2017</v>
      </c>
      <c r="R25" t="s">
        <v>65</v>
      </c>
      <c r="S25" t="s">
        <v>59</v>
      </c>
    </row>
    <row r="26" spans="1:19">
      <c r="A26" t="s">
        <v>50</v>
      </c>
      <c r="B26" t="s">
        <v>51</v>
      </c>
      <c r="C26" t="s">
        <v>68</v>
      </c>
      <c r="D26">
        <v>70109010</v>
      </c>
      <c r="E26" t="s">
        <v>4</v>
      </c>
      <c r="F26" t="s">
        <v>53</v>
      </c>
      <c r="G26" t="s">
        <v>54</v>
      </c>
      <c r="H26" t="s">
        <v>55</v>
      </c>
      <c r="I26" t="s">
        <v>56</v>
      </c>
      <c r="J26" t="s">
        <v>50</v>
      </c>
      <c r="K26" t="s">
        <v>51</v>
      </c>
      <c r="L26" t="s">
        <v>68</v>
      </c>
      <c r="M26" t="s">
        <v>4</v>
      </c>
      <c r="N26">
        <v>25575</v>
      </c>
      <c r="O26">
        <v>47376</v>
      </c>
      <c r="P26" t="s">
        <v>57</v>
      </c>
      <c r="Q26">
        <v>2018</v>
      </c>
      <c r="R26" t="s">
        <v>69</v>
      </c>
      <c r="S26" t="s">
        <v>59</v>
      </c>
    </row>
    <row r="27" spans="1:19">
      <c r="A27" t="s">
        <v>50</v>
      </c>
      <c r="B27" t="s">
        <v>51</v>
      </c>
      <c r="C27" t="s">
        <v>68</v>
      </c>
      <c r="D27">
        <v>70109010</v>
      </c>
      <c r="E27" t="s">
        <v>4</v>
      </c>
      <c r="F27" t="s">
        <v>53</v>
      </c>
      <c r="G27" t="s">
        <v>54</v>
      </c>
      <c r="H27" t="s">
        <v>55</v>
      </c>
      <c r="I27" t="s">
        <v>56</v>
      </c>
      <c r="J27" t="s">
        <v>50</v>
      </c>
      <c r="K27" t="s">
        <v>51</v>
      </c>
      <c r="L27" t="s">
        <v>68</v>
      </c>
      <c r="M27" t="s">
        <v>4</v>
      </c>
      <c r="N27">
        <v>25156</v>
      </c>
      <c r="O27">
        <v>47376</v>
      </c>
      <c r="P27" t="s">
        <v>57</v>
      </c>
      <c r="Q27">
        <v>2018</v>
      </c>
      <c r="R27" t="s">
        <v>64</v>
      </c>
      <c r="S27" t="s">
        <v>59</v>
      </c>
    </row>
    <row r="28" spans="1:19">
      <c r="A28" t="s">
        <v>50</v>
      </c>
      <c r="B28" t="s">
        <v>51</v>
      </c>
      <c r="C28" t="s">
        <v>68</v>
      </c>
      <c r="D28">
        <v>70109010</v>
      </c>
      <c r="E28" t="s">
        <v>4</v>
      </c>
      <c r="F28" t="s">
        <v>53</v>
      </c>
      <c r="G28" t="s">
        <v>54</v>
      </c>
      <c r="H28" t="s">
        <v>55</v>
      </c>
      <c r="I28" t="s">
        <v>56</v>
      </c>
      <c r="J28" t="s">
        <v>50</v>
      </c>
      <c r="K28" t="s">
        <v>51</v>
      </c>
      <c r="L28" t="s">
        <v>68</v>
      </c>
      <c r="M28" t="s">
        <v>4</v>
      </c>
      <c r="N28">
        <v>2043</v>
      </c>
      <c r="O28">
        <v>31</v>
      </c>
      <c r="P28" t="s">
        <v>57</v>
      </c>
      <c r="Q28">
        <v>2018</v>
      </c>
      <c r="R28" t="s">
        <v>71</v>
      </c>
      <c r="S28" t="s">
        <v>59</v>
      </c>
    </row>
    <row r="29" spans="1:19">
      <c r="A29" t="s">
        <v>50</v>
      </c>
      <c r="B29" t="s">
        <v>51</v>
      </c>
      <c r="C29" t="s">
        <v>68</v>
      </c>
      <c r="D29">
        <v>70109010</v>
      </c>
      <c r="E29" t="s">
        <v>4</v>
      </c>
      <c r="F29" t="s">
        <v>53</v>
      </c>
      <c r="G29" t="s">
        <v>54</v>
      </c>
      <c r="H29" t="s">
        <v>55</v>
      </c>
      <c r="I29" t="s">
        <v>56</v>
      </c>
      <c r="J29" t="s">
        <v>50</v>
      </c>
      <c r="K29" t="s">
        <v>51</v>
      </c>
      <c r="L29" t="s">
        <v>68</v>
      </c>
      <c r="M29" t="s">
        <v>4</v>
      </c>
      <c r="N29">
        <v>12798</v>
      </c>
      <c r="O29">
        <v>25956</v>
      </c>
      <c r="P29" t="s">
        <v>57</v>
      </c>
      <c r="Q29">
        <v>2018</v>
      </c>
      <c r="R29" t="s">
        <v>60</v>
      </c>
      <c r="S29" t="s">
        <v>59</v>
      </c>
    </row>
    <row r="30" spans="1:19">
      <c r="A30" t="s">
        <v>50</v>
      </c>
      <c r="B30" t="s">
        <v>51</v>
      </c>
      <c r="C30" t="s">
        <v>68</v>
      </c>
      <c r="D30">
        <v>70109010</v>
      </c>
      <c r="E30" t="s">
        <v>4</v>
      </c>
      <c r="F30" t="s">
        <v>53</v>
      </c>
      <c r="G30" t="s">
        <v>54</v>
      </c>
      <c r="H30" t="s">
        <v>55</v>
      </c>
      <c r="I30" t="s">
        <v>56</v>
      </c>
      <c r="J30" t="s">
        <v>50</v>
      </c>
      <c r="K30" t="s">
        <v>51</v>
      </c>
      <c r="L30" t="s">
        <v>68</v>
      </c>
      <c r="M30" t="s">
        <v>4</v>
      </c>
      <c r="N30">
        <v>6478</v>
      </c>
      <c r="O30">
        <v>11280</v>
      </c>
      <c r="P30" t="s">
        <v>57</v>
      </c>
      <c r="Q30">
        <v>2019</v>
      </c>
      <c r="R30" t="s">
        <v>64</v>
      </c>
      <c r="S30" t="s">
        <v>59</v>
      </c>
    </row>
    <row r="31" spans="1:19">
      <c r="A31" t="s">
        <v>50</v>
      </c>
      <c r="B31" t="s">
        <v>51</v>
      </c>
      <c r="C31" t="s">
        <v>68</v>
      </c>
      <c r="D31">
        <v>70109010</v>
      </c>
      <c r="E31" t="s">
        <v>4</v>
      </c>
      <c r="F31" t="s">
        <v>53</v>
      </c>
      <c r="G31" t="s">
        <v>54</v>
      </c>
      <c r="H31" t="s">
        <v>55</v>
      </c>
      <c r="I31" t="s">
        <v>56</v>
      </c>
      <c r="J31" t="s">
        <v>50</v>
      </c>
      <c r="K31" t="s">
        <v>51</v>
      </c>
      <c r="L31" t="s">
        <v>68</v>
      </c>
      <c r="M31" t="s">
        <v>4</v>
      </c>
      <c r="N31">
        <v>926</v>
      </c>
      <c r="O31">
        <v>809</v>
      </c>
      <c r="P31" t="s">
        <v>57</v>
      </c>
      <c r="Q31">
        <v>2019</v>
      </c>
      <c r="R31" t="s">
        <v>71</v>
      </c>
      <c r="S31" t="s">
        <v>59</v>
      </c>
    </row>
    <row r="32" spans="1:19">
      <c r="A32" t="s">
        <v>50</v>
      </c>
      <c r="B32" t="s">
        <v>51</v>
      </c>
      <c r="C32" t="s">
        <v>68</v>
      </c>
      <c r="D32">
        <v>70109010</v>
      </c>
      <c r="E32" t="s">
        <v>4</v>
      </c>
      <c r="F32" t="s">
        <v>53</v>
      </c>
      <c r="G32" t="s">
        <v>54</v>
      </c>
      <c r="H32" t="s">
        <v>55</v>
      </c>
      <c r="I32" t="s">
        <v>56</v>
      </c>
      <c r="J32" t="s">
        <v>50</v>
      </c>
      <c r="K32" t="s">
        <v>51</v>
      </c>
      <c r="L32" t="s">
        <v>68</v>
      </c>
      <c r="M32" t="s">
        <v>4</v>
      </c>
      <c r="N32">
        <v>223434</v>
      </c>
      <c r="O32">
        <v>647655</v>
      </c>
      <c r="P32" t="s">
        <v>57</v>
      </c>
      <c r="Q32">
        <v>2019</v>
      </c>
      <c r="R32" t="s">
        <v>58</v>
      </c>
      <c r="S32" t="s">
        <v>59</v>
      </c>
    </row>
    <row r="33" spans="1:19">
      <c r="A33" t="s">
        <v>50</v>
      </c>
      <c r="B33" t="s">
        <v>51</v>
      </c>
      <c r="C33" t="s">
        <v>68</v>
      </c>
      <c r="D33">
        <v>70109010</v>
      </c>
      <c r="E33" t="s">
        <v>4</v>
      </c>
      <c r="F33" t="s">
        <v>53</v>
      </c>
      <c r="G33" t="s">
        <v>54</v>
      </c>
      <c r="H33" t="s">
        <v>55</v>
      </c>
      <c r="I33" t="s">
        <v>56</v>
      </c>
      <c r="J33" t="s">
        <v>50</v>
      </c>
      <c r="K33" t="s">
        <v>51</v>
      </c>
      <c r="L33" t="s">
        <v>68</v>
      </c>
      <c r="M33" t="s">
        <v>4</v>
      </c>
      <c r="N33">
        <v>850779</v>
      </c>
      <c r="O33">
        <v>2497330</v>
      </c>
      <c r="P33" t="s">
        <v>57</v>
      </c>
      <c r="Q33">
        <v>2019</v>
      </c>
      <c r="R33" t="s">
        <v>62</v>
      </c>
      <c r="S33" t="s">
        <v>59</v>
      </c>
    </row>
    <row r="34" spans="1:19">
      <c r="A34" t="s">
        <v>50</v>
      </c>
      <c r="B34" t="s">
        <v>51</v>
      </c>
      <c r="C34" t="s">
        <v>68</v>
      </c>
      <c r="D34">
        <v>70109010</v>
      </c>
      <c r="E34" t="s">
        <v>4</v>
      </c>
      <c r="F34" t="s">
        <v>53</v>
      </c>
      <c r="G34" t="s">
        <v>54</v>
      </c>
      <c r="H34" t="s">
        <v>55</v>
      </c>
      <c r="I34" t="s">
        <v>56</v>
      </c>
      <c r="J34" t="s">
        <v>50</v>
      </c>
      <c r="K34" t="s">
        <v>51</v>
      </c>
      <c r="L34" t="s">
        <v>68</v>
      </c>
      <c r="M34" t="s">
        <v>4</v>
      </c>
      <c r="N34">
        <v>971681</v>
      </c>
      <c r="O34">
        <v>3031472</v>
      </c>
      <c r="P34" t="s">
        <v>57</v>
      </c>
      <c r="Q34">
        <v>2019</v>
      </c>
      <c r="R34" t="s">
        <v>72</v>
      </c>
      <c r="S34" t="s">
        <v>59</v>
      </c>
    </row>
    <row r="35" spans="1:19">
      <c r="A35" t="s">
        <v>50</v>
      </c>
      <c r="B35" t="s">
        <v>51</v>
      </c>
      <c r="C35" t="s">
        <v>68</v>
      </c>
      <c r="D35">
        <v>70109010</v>
      </c>
      <c r="E35" t="s">
        <v>4</v>
      </c>
      <c r="F35" t="s">
        <v>53</v>
      </c>
      <c r="G35" t="s">
        <v>54</v>
      </c>
      <c r="H35" t="s">
        <v>55</v>
      </c>
      <c r="I35" t="s">
        <v>56</v>
      </c>
      <c r="J35" t="s">
        <v>50</v>
      </c>
      <c r="K35" t="s">
        <v>51</v>
      </c>
      <c r="L35" t="s">
        <v>68</v>
      </c>
      <c r="M35" t="s">
        <v>4</v>
      </c>
      <c r="N35">
        <v>1262255</v>
      </c>
      <c r="O35">
        <v>3803015</v>
      </c>
      <c r="P35" t="s">
        <v>57</v>
      </c>
      <c r="Q35">
        <v>2019</v>
      </c>
      <c r="R35" t="s">
        <v>66</v>
      </c>
      <c r="S35" t="s">
        <v>59</v>
      </c>
    </row>
    <row r="36" spans="1:19">
      <c r="A36" t="s">
        <v>50</v>
      </c>
      <c r="B36" t="s">
        <v>51</v>
      </c>
      <c r="C36" t="s">
        <v>68</v>
      </c>
      <c r="D36">
        <v>70109010</v>
      </c>
      <c r="E36" t="s">
        <v>4</v>
      </c>
      <c r="F36" t="s">
        <v>53</v>
      </c>
      <c r="G36" t="s">
        <v>54</v>
      </c>
      <c r="H36" t="s">
        <v>55</v>
      </c>
      <c r="I36" t="s">
        <v>56</v>
      </c>
      <c r="J36" t="s">
        <v>50</v>
      </c>
      <c r="K36" t="s">
        <v>51</v>
      </c>
      <c r="L36" t="s">
        <v>68</v>
      </c>
      <c r="M36" t="s">
        <v>4</v>
      </c>
      <c r="N36">
        <v>642625</v>
      </c>
      <c r="O36">
        <v>1876646</v>
      </c>
      <c r="P36" t="s">
        <v>57</v>
      </c>
      <c r="Q36">
        <v>2019</v>
      </c>
      <c r="R36" t="s">
        <v>60</v>
      </c>
      <c r="S36" t="s">
        <v>59</v>
      </c>
    </row>
    <row r="37" spans="1:19">
      <c r="A37" t="s">
        <v>50</v>
      </c>
      <c r="B37" t="s">
        <v>51</v>
      </c>
      <c r="C37" t="s">
        <v>68</v>
      </c>
      <c r="D37">
        <v>70109010</v>
      </c>
      <c r="E37" t="s">
        <v>4</v>
      </c>
      <c r="F37" t="s">
        <v>53</v>
      </c>
      <c r="G37" t="s">
        <v>54</v>
      </c>
      <c r="H37" t="s">
        <v>55</v>
      </c>
      <c r="I37" t="s">
        <v>56</v>
      </c>
      <c r="J37" t="s">
        <v>50</v>
      </c>
      <c r="K37" t="s">
        <v>51</v>
      </c>
      <c r="L37" t="s">
        <v>68</v>
      </c>
      <c r="M37" t="s">
        <v>4</v>
      </c>
      <c r="N37">
        <v>255869</v>
      </c>
      <c r="O37">
        <v>769419</v>
      </c>
      <c r="P37" t="s">
        <v>57</v>
      </c>
      <c r="Q37">
        <v>2020</v>
      </c>
      <c r="R37" t="s">
        <v>69</v>
      </c>
      <c r="S37" t="s">
        <v>59</v>
      </c>
    </row>
    <row r="38" spans="1:19">
      <c r="A38" t="s">
        <v>50</v>
      </c>
      <c r="B38" t="s">
        <v>51</v>
      </c>
      <c r="C38" t="s">
        <v>68</v>
      </c>
      <c r="D38">
        <v>70109010</v>
      </c>
      <c r="E38" t="s">
        <v>4</v>
      </c>
      <c r="F38" t="s">
        <v>53</v>
      </c>
      <c r="G38" t="s">
        <v>54</v>
      </c>
      <c r="H38" t="s">
        <v>55</v>
      </c>
      <c r="I38" t="s">
        <v>56</v>
      </c>
      <c r="J38" t="s">
        <v>50</v>
      </c>
      <c r="K38" t="s">
        <v>51</v>
      </c>
      <c r="L38" t="s">
        <v>68</v>
      </c>
      <c r="M38" t="s">
        <v>4</v>
      </c>
      <c r="N38">
        <v>638537</v>
      </c>
      <c r="O38">
        <v>2024316</v>
      </c>
      <c r="P38" t="s">
        <v>57</v>
      </c>
      <c r="Q38">
        <v>2020</v>
      </c>
      <c r="R38" t="s">
        <v>64</v>
      </c>
      <c r="S38" t="s">
        <v>59</v>
      </c>
    </row>
    <row r="39" spans="1:19">
      <c r="A39" t="s">
        <v>50</v>
      </c>
      <c r="B39" t="s">
        <v>51</v>
      </c>
      <c r="C39" t="s">
        <v>68</v>
      </c>
      <c r="D39">
        <v>70109010</v>
      </c>
      <c r="E39" t="s">
        <v>4</v>
      </c>
      <c r="F39" t="s">
        <v>53</v>
      </c>
      <c r="G39" t="s">
        <v>54</v>
      </c>
      <c r="H39" t="s">
        <v>55</v>
      </c>
      <c r="I39" t="s">
        <v>56</v>
      </c>
      <c r="J39" t="s">
        <v>50</v>
      </c>
      <c r="K39" t="s">
        <v>51</v>
      </c>
      <c r="L39" t="s">
        <v>68</v>
      </c>
      <c r="M39" t="s">
        <v>4</v>
      </c>
      <c r="N39">
        <v>402892</v>
      </c>
      <c r="O39">
        <v>1272696</v>
      </c>
      <c r="P39" t="s">
        <v>57</v>
      </c>
      <c r="Q39">
        <v>2020</v>
      </c>
      <c r="R39" t="s">
        <v>71</v>
      </c>
      <c r="S39" t="s">
        <v>59</v>
      </c>
    </row>
    <row r="40" spans="1:19">
      <c r="A40" t="s">
        <v>50</v>
      </c>
      <c r="B40" t="s">
        <v>51</v>
      </c>
      <c r="C40" t="s">
        <v>68</v>
      </c>
      <c r="D40">
        <v>70109010</v>
      </c>
      <c r="E40" t="s">
        <v>4</v>
      </c>
      <c r="F40" t="s">
        <v>53</v>
      </c>
      <c r="G40" t="s">
        <v>54</v>
      </c>
      <c r="H40" t="s">
        <v>55</v>
      </c>
      <c r="I40" t="s">
        <v>56</v>
      </c>
      <c r="J40" t="s">
        <v>50</v>
      </c>
      <c r="K40" t="s">
        <v>51</v>
      </c>
      <c r="L40" t="s">
        <v>68</v>
      </c>
      <c r="M40" t="s">
        <v>4</v>
      </c>
      <c r="N40">
        <v>567586</v>
      </c>
      <c r="O40">
        <v>1648362</v>
      </c>
      <c r="P40" t="s">
        <v>57</v>
      </c>
      <c r="Q40">
        <v>2020</v>
      </c>
      <c r="R40" t="s">
        <v>65</v>
      </c>
      <c r="S40" t="s">
        <v>59</v>
      </c>
    </row>
    <row r="41" spans="1:19">
      <c r="A41" t="s">
        <v>50</v>
      </c>
      <c r="B41" t="s">
        <v>51</v>
      </c>
      <c r="C41" t="s">
        <v>68</v>
      </c>
      <c r="D41">
        <v>70109010</v>
      </c>
      <c r="E41" t="s">
        <v>4</v>
      </c>
      <c r="F41" t="s">
        <v>53</v>
      </c>
      <c r="G41" t="s">
        <v>54</v>
      </c>
      <c r="H41" t="s">
        <v>55</v>
      </c>
      <c r="I41" t="s">
        <v>56</v>
      </c>
      <c r="J41" t="s">
        <v>50</v>
      </c>
      <c r="K41" t="s">
        <v>51</v>
      </c>
      <c r="L41" t="s">
        <v>68</v>
      </c>
      <c r="M41" t="s">
        <v>4</v>
      </c>
      <c r="N41">
        <v>185166</v>
      </c>
      <c r="O41">
        <v>575766</v>
      </c>
      <c r="P41" t="s">
        <v>57</v>
      </c>
      <c r="Q41">
        <v>2020</v>
      </c>
      <c r="R41" t="s">
        <v>70</v>
      </c>
      <c r="S41" t="s">
        <v>59</v>
      </c>
    </row>
    <row r="42" spans="1:19">
      <c r="A42" t="s">
        <v>50</v>
      </c>
      <c r="B42" t="s">
        <v>51</v>
      </c>
      <c r="C42" t="s">
        <v>68</v>
      </c>
      <c r="D42">
        <v>70109010</v>
      </c>
      <c r="E42" t="s">
        <v>4</v>
      </c>
      <c r="F42" t="s">
        <v>53</v>
      </c>
      <c r="G42" t="s">
        <v>54</v>
      </c>
      <c r="H42" t="s">
        <v>55</v>
      </c>
      <c r="I42" t="s">
        <v>56</v>
      </c>
      <c r="J42" t="s">
        <v>50</v>
      </c>
      <c r="K42" t="s">
        <v>51</v>
      </c>
      <c r="L42" t="s">
        <v>68</v>
      </c>
      <c r="M42" t="s">
        <v>4</v>
      </c>
      <c r="N42">
        <v>348754</v>
      </c>
      <c r="O42">
        <v>1022726</v>
      </c>
      <c r="P42" t="s">
        <v>57</v>
      </c>
      <c r="Q42">
        <v>2020</v>
      </c>
      <c r="R42" t="s">
        <v>67</v>
      </c>
      <c r="S42" t="s">
        <v>59</v>
      </c>
    </row>
    <row r="43" spans="1:19">
      <c r="A43" t="s">
        <v>50</v>
      </c>
      <c r="B43" t="s">
        <v>51</v>
      </c>
      <c r="C43" t="s">
        <v>68</v>
      </c>
      <c r="D43">
        <v>70109010</v>
      </c>
      <c r="E43" t="s">
        <v>4</v>
      </c>
      <c r="F43" t="s">
        <v>53</v>
      </c>
      <c r="G43" t="s">
        <v>54</v>
      </c>
      <c r="H43" t="s">
        <v>55</v>
      </c>
      <c r="I43" t="s">
        <v>56</v>
      </c>
      <c r="J43" t="s">
        <v>50</v>
      </c>
      <c r="K43" t="s">
        <v>51</v>
      </c>
      <c r="L43" t="s">
        <v>68</v>
      </c>
      <c r="M43" t="s">
        <v>4</v>
      </c>
      <c r="N43">
        <v>588523</v>
      </c>
      <c r="O43">
        <v>1783752</v>
      </c>
      <c r="P43" t="s">
        <v>57</v>
      </c>
      <c r="Q43">
        <v>2020</v>
      </c>
      <c r="R43" t="s">
        <v>61</v>
      </c>
      <c r="S43" t="s">
        <v>59</v>
      </c>
    </row>
    <row r="44" spans="1:19">
      <c r="A44" t="s">
        <v>50</v>
      </c>
      <c r="B44" t="s">
        <v>51</v>
      </c>
      <c r="C44" t="s">
        <v>68</v>
      </c>
      <c r="D44">
        <v>70109010</v>
      </c>
      <c r="E44" t="s">
        <v>4</v>
      </c>
      <c r="F44" t="s">
        <v>53</v>
      </c>
      <c r="G44" t="s">
        <v>54</v>
      </c>
      <c r="H44" t="s">
        <v>55</v>
      </c>
      <c r="I44" t="s">
        <v>56</v>
      </c>
      <c r="J44" t="s">
        <v>50</v>
      </c>
      <c r="K44" t="s">
        <v>51</v>
      </c>
      <c r="L44" t="s">
        <v>68</v>
      </c>
      <c r="M44" t="s">
        <v>4</v>
      </c>
      <c r="N44">
        <v>451989</v>
      </c>
      <c r="O44">
        <v>1326975</v>
      </c>
      <c r="P44" t="s">
        <v>57</v>
      </c>
      <c r="Q44">
        <v>2020</v>
      </c>
      <c r="R44" t="s">
        <v>58</v>
      </c>
      <c r="S44" t="s">
        <v>59</v>
      </c>
    </row>
    <row r="45" spans="1:19">
      <c r="A45" t="s">
        <v>50</v>
      </c>
      <c r="B45" t="s">
        <v>51</v>
      </c>
      <c r="C45" t="s">
        <v>68</v>
      </c>
      <c r="D45">
        <v>70109010</v>
      </c>
      <c r="E45" t="s">
        <v>4</v>
      </c>
      <c r="F45" t="s">
        <v>53</v>
      </c>
      <c r="G45" t="s">
        <v>54</v>
      </c>
      <c r="H45" t="s">
        <v>55</v>
      </c>
      <c r="I45" t="s">
        <v>56</v>
      </c>
      <c r="J45" t="s">
        <v>50</v>
      </c>
      <c r="K45" t="s">
        <v>51</v>
      </c>
      <c r="L45" t="s">
        <v>68</v>
      </c>
      <c r="M45" t="s">
        <v>4</v>
      </c>
      <c r="N45">
        <v>432252</v>
      </c>
      <c r="O45">
        <v>1253456</v>
      </c>
      <c r="P45" t="s">
        <v>57</v>
      </c>
      <c r="Q45">
        <v>2020</v>
      </c>
      <c r="R45" t="s">
        <v>62</v>
      </c>
      <c r="S45" t="s">
        <v>59</v>
      </c>
    </row>
    <row r="46" spans="1:19">
      <c r="A46" t="s">
        <v>50</v>
      </c>
      <c r="B46" t="s">
        <v>51</v>
      </c>
      <c r="C46" t="s">
        <v>68</v>
      </c>
      <c r="D46">
        <v>70109010</v>
      </c>
      <c r="E46" t="s">
        <v>4</v>
      </c>
      <c r="F46" t="s">
        <v>53</v>
      </c>
      <c r="G46" t="s">
        <v>54</v>
      </c>
      <c r="H46" t="s">
        <v>55</v>
      </c>
      <c r="I46" t="s">
        <v>56</v>
      </c>
      <c r="J46" t="s">
        <v>50</v>
      </c>
      <c r="K46" t="s">
        <v>51</v>
      </c>
      <c r="L46" t="s">
        <v>68</v>
      </c>
      <c r="M46" t="s">
        <v>4</v>
      </c>
      <c r="N46">
        <v>391768</v>
      </c>
      <c r="O46">
        <v>1086139</v>
      </c>
      <c r="P46" t="s">
        <v>57</v>
      </c>
      <c r="Q46">
        <v>2020</v>
      </c>
      <c r="R46" t="s">
        <v>72</v>
      </c>
      <c r="S46" t="s">
        <v>59</v>
      </c>
    </row>
    <row r="47" spans="1:19">
      <c r="A47" t="s">
        <v>50</v>
      </c>
      <c r="B47" t="s">
        <v>51</v>
      </c>
      <c r="C47" t="s">
        <v>68</v>
      </c>
      <c r="D47">
        <v>70109010</v>
      </c>
      <c r="E47" t="s">
        <v>4</v>
      </c>
      <c r="F47" t="s">
        <v>53</v>
      </c>
      <c r="G47" t="s">
        <v>54</v>
      </c>
      <c r="H47" t="s">
        <v>55</v>
      </c>
      <c r="I47" t="s">
        <v>56</v>
      </c>
      <c r="J47" t="s">
        <v>50</v>
      </c>
      <c r="K47" t="s">
        <v>51</v>
      </c>
      <c r="L47" t="s">
        <v>68</v>
      </c>
      <c r="M47" t="s">
        <v>4</v>
      </c>
      <c r="N47">
        <v>133559</v>
      </c>
      <c r="O47">
        <v>332640</v>
      </c>
      <c r="P47" t="s">
        <v>57</v>
      </c>
      <c r="Q47">
        <v>2020</v>
      </c>
      <c r="R47" t="s">
        <v>66</v>
      </c>
      <c r="S47" t="s">
        <v>59</v>
      </c>
    </row>
    <row r="48" spans="1:19">
      <c r="A48" t="s">
        <v>50</v>
      </c>
      <c r="B48" t="s">
        <v>51</v>
      </c>
      <c r="C48" t="s">
        <v>68</v>
      </c>
      <c r="D48">
        <v>70109010</v>
      </c>
      <c r="E48" t="s">
        <v>4</v>
      </c>
      <c r="F48" t="s">
        <v>53</v>
      </c>
      <c r="G48" t="s">
        <v>54</v>
      </c>
      <c r="H48" t="s">
        <v>55</v>
      </c>
      <c r="I48" t="s">
        <v>56</v>
      </c>
      <c r="J48" t="s">
        <v>50</v>
      </c>
      <c r="K48" t="s">
        <v>51</v>
      </c>
      <c r="L48" t="s">
        <v>68</v>
      </c>
      <c r="M48" t="s">
        <v>4</v>
      </c>
      <c r="N48">
        <v>207774</v>
      </c>
      <c r="O48">
        <v>636983</v>
      </c>
      <c r="P48" t="s">
        <v>57</v>
      </c>
      <c r="Q48">
        <v>2020</v>
      </c>
      <c r="R48" t="s">
        <v>60</v>
      </c>
      <c r="S48" t="s">
        <v>59</v>
      </c>
    </row>
    <row r="49" spans="1:19">
      <c r="A49" t="s">
        <v>50</v>
      </c>
      <c r="B49" t="s">
        <v>51</v>
      </c>
      <c r="C49" t="s">
        <v>68</v>
      </c>
      <c r="D49">
        <v>70109010</v>
      </c>
      <c r="E49" t="s">
        <v>4</v>
      </c>
      <c r="F49" t="s">
        <v>53</v>
      </c>
      <c r="G49" t="s">
        <v>54</v>
      </c>
      <c r="H49" t="s">
        <v>55</v>
      </c>
      <c r="I49" t="s">
        <v>56</v>
      </c>
      <c r="J49" t="s">
        <v>50</v>
      </c>
      <c r="K49" t="s">
        <v>51</v>
      </c>
      <c r="L49" t="s">
        <v>68</v>
      </c>
      <c r="M49" t="s">
        <v>4</v>
      </c>
      <c r="N49">
        <v>334920</v>
      </c>
      <c r="O49">
        <v>926468</v>
      </c>
      <c r="P49" t="s">
        <v>57</v>
      </c>
      <c r="Q49">
        <v>2021</v>
      </c>
      <c r="R49" t="s">
        <v>69</v>
      </c>
      <c r="S49" t="s">
        <v>59</v>
      </c>
    </row>
    <row r="50" spans="1:19">
      <c r="A50" t="s">
        <v>50</v>
      </c>
      <c r="B50" t="s">
        <v>51</v>
      </c>
      <c r="C50" t="s">
        <v>68</v>
      </c>
      <c r="D50">
        <v>70109010</v>
      </c>
      <c r="E50" t="s">
        <v>4</v>
      </c>
      <c r="F50" t="s">
        <v>53</v>
      </c>
      <c r="G50" t="s">
        <v>54</v>
      </c>
      <c r="H50" t="s">
        <v>55</v>
      </c>
      <c r="I50" t="s">
        <v>56</v>
      </c>
      <c r="J50" t="s">
        <v>50</v>
      </c>
      <c r="K50" t="s">
        <v>51</v>
      </c>
      <c r="L50" t="s">
        <v>68</v>
      </c>
      <c r="M50" t="s">
        <v>4</v>
      </c>
      <c r="N50">
        <v>584548</v>
      </c>
      <c r="O50">
        <v>1705041</v>
      </c>
      <c r="P50" t="s">
        <v>57</v>
      </c>
      <c r="Q50">
        <v>2021</v>
      </c>
      <c r="R50" t="s">
        <v>64</v>
      </c>
      <c r="S50" t="s">
        <v>59</v>
      </c>
    </row>
    <row r="51" spans="1:19">
      <c r="A51" t="s">
        <v>50</v>
      </c>
      <c r="B51" t="s">
        <v>51</v>
      </c>
      <c r="C51" t="s">
        <v>68</v>
      </c>
      <c r="D51">
        <v>70109010</v>
      </c>
      <c r="E51" t="s">
        <v>4</v>
      </c>
      <c r="F51" t="s">
        <v>53</v>
      </c>
      <c r="G51" t="s">
        <v>54</v>
      </c>
      <c r="H51" t="s">
        <v>55</v>
      </c>
      <c r="I51" t="s">
        <v>56</v>
      </c>
      <c r="J51" t="s">
        <v>50</v>
      </c>
      <c r="K51" t="s">
        <v>51</v>
      </c>
      <c r="L51" t="s">
        <v>68</v>
      </c>
      <c r="M51" t="s">
        <v>4</v>
      </c>
      <c r="N51">
        <v>101097</v>
      </c>
      <c r="O51">
        <v>303005</v>
      </c>
      <c r="P51" t="s">
        <v>57</v>
      </c>
      <c r="Q51">
        <v>2021</v>
      </c>
      <c r="R51" t="s">
        <v>71</v>
      </c>
      <c r="S51" t="s">
        <v>59</v>
      </c>
    </row>
    <row r="52" spans="1:19">
      <c r="A52" t="s">
        <v>50</v>
      </c>
      <c r="B52" t="s">
        <v>51</v>
      </c>
      <c r="C52" t="s">
        <v>68</v>
      </c>
      <c r="D52">
        <v>70109010</v>
      </c>
      <c r="E52" t="s">
        <v>4</v>
      </c>
      <c r="F52" t="s">
        <v>53</v>
      </c>
      <c r="G52" t="s">
        <v>54</v>
      </c>
      <c r="H52" t="s">
        <v>55</v>
      </c>
      <c r="I52" t="s">
        <v>56</v>
      </c>
      <c r="J52" t="s">
        <v>50</v>
      </c>
      <c r="K52" t="s">
        <v>51</v>
      </c>
      <c r="L52" t="s">
        <v>68</v>
      </c>
      <c r="M52" t="s">
        <v>4</v>
      </c>
      <c r="N52">
        <v>289083</v>
      </c>
      <c r="O52">
        <v>973815</v>
      </c>
      <c r="P52" t="s">
        <v>57</v>
      </c>
      <c r="Q52">
        <v>2021</v>
      </c>
      <c r="R52" t="s">
        <v>65</v>
      </c>
      <c r="S52" t="s">
        <v>59</v>
      </c>
    </row>
    <row r="53" spans="1:19">
      <c r="A53" t="s">
        <v>50</v>
      </c>
      <c r="B53" t="s">
        <v>51</v>
      </c>
      <c r="C53" t="s">
        <v>68</v>
      </c>
      <c r="D53">
        <v>70109010</v>
      </c>
      <c r="E53" t="s">
        <v>4</v>
      </c>
      <c r="F53" t="s">
        <v>53</v>
      </c>
      <c r="G53" t="s">
        <v>54</v>
      </c>
      <c r="H53" t="s">
        <v>55</v>
      </c>
      <c r="I53" t="s">
        <v>56</v>
      </c>
      <c r="J53" t="s">
        <v>50</v>
      </c>
      <c r="K53" t="s">
        <v>51</v>
      </c>
      <c r="L53" t="s">
        <v>68</v>
      </c>
      <c r="M53" t="s">
        <v>4</v>
      </c>
      <c r="N53">
        <v>127955</v>
      </c>
      <c r="O53">
        <v>367561</v>
      </c>
      <c r="P53" t="s">
        <v>57</v>
      </c>
      <c r="Q53">
        <v>2021</v>
      </c>
      <c r="R53" t="s">
        <v>70</v>
      </c>
      <c r="S53" t="s">
        <v>59</v>
      </c>
    </row>
    <row r="54" spans="1:19">
      <c r="A54" t="s">
        <v>50</v>
      </c>
      <c r="B54" t="s">
        <v>51</v>
      </c>
      <c r="C54" t="s">
        <v>68</v>
      </c>
      <c r="D54">
        <v>70109010</v>
      </c>
      <c r="E54" t="s">
        <v>4</v>
      </c>
      <c r="F54" t="s">
        <v>53</v>
      </c>
      <c r="G54" t="s">
        <v>54</v>
      </c>
      <c r="H54" t="s">
        <v>55</v>
      </c>
      <c r="I54" t="s">
        <v>56</v>
      </c>
      <c r="J54" t="s">
        <v>50</v>
      </c>
      <c r="K54" t="s">
        <v>51</v>
      </c>
      <c r="L54" t="s">
        <v>68</v>
      </c>
      <c r="M54" t="s">
        <v>4</v>
      </c>
      <c r="N54">
        <v>112755</v>
      </c>
      <c r="O54">
        <v>377814</v>
      </c>
      <c r="P54" t="s">
        <v>57</v>
      </c>
      <c r="Q54">
        <v>2021</v>
      </c>
      <c r="R54" t="s">
        <v>67</v>
      </c>
      <c r="S54" t="s">
        <v>59</v>
      </c>
    </row>
    <row r="55" spans="1:19">
      <c r="A55" t="s">
        <v>50</v>
      </c>
      <c r="B55" t="s">
        <v>51</v>
      </c>
      <c r="C55" t="s">
        <v>68</v>
      </c>
      <c r="D55">
        <v>70109010</v>
      </c>
      <c r="E55" t="s">
        <v>4</v>
      </c>
      <c r="F55" t="s">
        <v>53</v>
      </c>
      <c r="G55" t="s">
        <v>54</v>
      </c>
      <c r="H55" t="s">
        <v>55</v>
      </c>
      <c r="I55" t="s">
        <v>56</v>
      </c>
      <c r="J55" t="s">
        <v>50</v>
      </c>
      <c r="K55" t="s">
        <v>51</v>
      </c>
      <c r="L55" t="s">
        <v>68</v>
      </c>
      <c r="M55" t="s">
        <v>4</v>
      </c>
      <c r="N55">
        <v>503185</v>
      </c>
      <c r="O55">
        <v>1409797</v>
      </c>
      <c r="P55" t="s">
        <v>57</v>
      </c>
      <c r="Q55">
        <v>2021</v>
      </c>
      <c r="R55" t="s">
        <v>61</v>
      </c>
      <c r="S55" t="s">
        <v>59</v>
      </c>
    </row>
    <row r="56" spans="1:19">
      <c r="A56" t="s">
        <v>50</v>
      </c>
      <c r="B56" t="s">
        <v>51</v>
      </c>
      <c r="C56" t="s">
        <v>68</v>
      </c>
      <c r="D56">
        <v>70109010</v>
      </c>
      <c r="E56" t="s">
        <v>4</v>
      </c>
      <c r="F56" t="s">
        <v>53</v>
      </c>
      <c r="G56" t="s">
        <v>54</v>
      </c>
      <c r="H56" t="s">
        <v>55</v>
      </c>
      <c r="I56" t="s">
        <v>56</v>
      </c>
      <c r="J56" t="s">
        <v>50</v>
      </c>
      <c r="K56" t="s">
        <v>51</v>
      </c>
      <c r="L56" t="s">
        <v>68</v>
      </c>
      <c r="M56" t="s">
        <v>4</v>
      </c>
      <c r="N56">
        <v>619714</v>
      </c>
      <c r="O56">
        <v>1637543</v>
      </c>
      <c r="P56" t="s">
        <v>57</v>
      </c>
      <c r="Q56">
        <v>2021</v>
      </c>
      <c r="R56" t="s">
        <v>58</v>
      </c>
      <c r="S56" t="s">
        <v>59</v>
      </c>
    </row>
    <row r="57" spans="1:19">
      <c r="A57" t="s">
        <v>50</v>
      </c>
      <c r="B57" t="s">
        <v>51</v>
      </c>
      <c r="C57" t="s">
        <v>68</v>
      </c>
      <c r="D57">
        <v>70109010</v>
      </c>
      <c r="E57" t="s">
        <v>4</v>
      </c>
      <c r="F57" t="s">
        <v>53</v>
      </c>
      <c r="G57" t="s">
        <v>54</v>
      </c>
      <c r="H57" t="s">
        <v>55</v>
      </c>
      <c r="I57" t="s">
        <v>56</v>
      </c>
      <c r="J57" t="s">
        <v>50</v>
      </c>
      <c r="K57" t="s">
        <v>51</v>
      </c>
      <c r="L57" t="s">
        <v>68</v>
      </c>
      <c r="M57" t="s">
        <v>4</v>
      </c>
      <c r="N57">
        <v>1300529</v>
      </c>
      <c r="O57">
        <v>3650100</v>
      </c>
      <c r="P57" t="s">
        <v>57</v>
      </c>
      <c r="Q57">
        <v>2021</v>
      </c>
      <c r="R57" t="s">
        <v>62</v>
      </c>
      <c r="S57" t="s">
        <v>59</v>
      </c>
    </row>
    <row r="58" spans="1:19">
      <c r="A58" t="s">
        <v>50</v>
      </c>
      <c r="B58" t="s">
        <v>51</v>
      </c>
      <c r="C58" t="s">
        <v>68</v>
      </c>
      <c r="D58">
        <v>70109010</v>
      </c>
      <c r="E58" t="s">
        <v>4</v>
      </c>
      <c r="F58" t="s">
        <v>53</v>
      </c>
      <c r="G58" t="s">
        <v>54</v>
      </c>
      <c r="H58" t="s">
        <v>55</v>
      </c>
      <c r="I58" t="s">
        <v>56</v>
      </c>
      <c r="J58" t="s">
        <v>50</v>
      </c>
      <c r="K58" t="s">
        <v>51</v>
      </c>
      <c r="L58" t="s">
        <v>68</v>
      </c>
      <c r="M58" t="s">
        <v>4</v>
      </c>
      <c r="N58">
        <v>569520</v>
      </c>
      <c r="O58">
        <v>1687674</v>
      </c>
      <c r="P58" t="s">
        <v>57</v>
      </c>
      <c r="Q58">
        <v>2021</v>
      </c>
      <c r="R58" t="s">
        <v>72</v>
      </c>
      <c r="S58" t="s">
        <v>59</v>
      </c>
    </row>
    <row r="59" spans="1:19">
      <c r="A59" t="s">
        <v>50</v>
      </c>
      <c r="B59" t="s">
        <v>51</v>
      </c>
      <c r="C59" t="s">
        <v>68</v>
      </c>
      <c r="D59">
        <v>70109010</v>
      </c>
      <c r="E59" t="s">
        <v>4</v>
      </c>
      <c r="F59" t="s">
        <v>53</v>
      </c>
      <c r="G59" t="s">
        <v>54</v>
      </c>
      <c r="H59" t="s">
        <v>55</v>
      </c>
      <c r="I59" t="s">
        <v>56</v>
      </c>
      <c r="J59" t="s">
        <v>50</v>
      </c>
      <c r="K59" t="s">
        <v>51</v>
      </c>
      <c r="L59" t="s">
        <v>68</v>
      </c>
      <c r="M59" t="s">
        <v>4</v>
      </c>
      <c r="N59">
        <v>577963</v>
      </c>
      <c r="O59">
        <v>1714936</v>
      </c>
      <c r="P59" t="s">
        <v>57</v>
      </c>
      <c r="Q59">
        <v>2021</v>
      </c>
      <c r="R59" t="s">
        <v>66</v>
      </c>
      <c r="S59" t="s">
        <v>59</v>
      </c>
    </row>
    <row r="60" spans="1:19">
      <c r="A60" t="s">
        <v>50</v>
      </c>
      <c r="B60" t="s">
        <v>51</v>
      </c>
      <c r="C60" t="s">
        <v>68</v>
      </c>
      <c r="D60">
        <v>70109010</v>
      </c>
      <c r="E60" t="s">
        <v>4</v>
      </c>
      <c r="F60" t="s">
        <v>53</v>
      </c>
      <c r="G60" t="s">
        <v>54</v>
      </c>
      <c r="H60" t="s">
        <v>55</v>
      </c>
      <c r="I60" t="s">
        <v>56</v>
      </c>
      <c r="J60" t="s">
        <v>50</v>
      </c>
      <c r="K60" t="s">
        <v>51</v>
      </c>
      <c r="L60" t="s">
        <v>68</v>
      </c>
      <c r="M60" t="s">
        <v>4</v>
      </c>
      <c r="N60">
        <v>724780</v>
      </c>
      <c r="O60">
        <v>1588431</v>
      </c>
      <c r="P60" t="s">
        <v>57</v>
      </c>
      <c r="Q60">
        <v>2021</v>
      </c>
      <c r="R60" t="s">
        <v>60</v>
      </c>
      <c r="S60" t="s">
        <v>59</v>
      </c>
    </row>
    <row r="61" spans="1:19">
      <c r="A61" t="s">
        <v>50</v>
      </c>
      <c r="B61" t="s">
        <v>51</v>
      </c>
      <c r="C61" t="s">
        <v>68</v>
      </c>
      <c r="D61">
        <v>70109021</v>
      </c>
      <c r="E61" t="s">
        <v>6</v>
      </c>
      <c r="F61" t="s">
        <v>53</v>
      </c>
      <c r="G61" t="s">
        <v>54</v>
      </c>
      <c r="H61" t="s">
        <v>55</v>
      </c>
      <c r="I61" t="s">
        <v>56</v>
      </c>
      <c r="J61" t="s">
        <v>50</v>
      </c>
      <c r="K61" t="s">
        <v>51</v>
      </c>
      <c r="L61" t="s">
        <v>68</v>
      </c>
      <c r="M61" t="s">
        <v>6</v>
      </c>
      <c r="N61">
        <v>1180</v>
      </c>
      <c r="O61">
        <v>141</v>
      </c>
      <c r="P61" t="s">
        <v>57</v>
      </c>
      <c r="Q61">
        <v>2016</v>
      </c>
      <c r="R61" t="s">
        <v>62</v>
      </c>
      <c r="S61" t="s">
        <v>59</v>
      </c>
    </row>
    <row r="62" spans="1:19">
      <c r="A62" t="s">
        <v>50</v>
      </c>
      <c r="B62" t="s">
        <v>51</v>
      </c>
      <c r="C62" t="s">
        <v>68</v>
      </c>
      <c r="D62">
        <v>70109021</v>
      </c>
      <c r="E62" t="s">
        <v>6</v>
      </c>
      <c r="F62" t="s">
        <v>53</v>
      </c>
      <c r="G62" t="s">
        <v>54</v>
      </c>
      <c r="H62" t="s">
        <v>55</v>
      </c>
      <c r="I62" t="s">
        <v>56</v>
      </c>
      <c r="J62" t="s">
        <v>50</v>
      </c>
      <c r="K62" t="s">
        <v>51</v>
      </c>
      <c r="L62" t="s">
        <v>68</v>
      </c>
      <c r="M62" t="s">
        <v>6</v>
      </c>
      <c r="N62">
        <v>807</v>
      </c>
      <c r="O62">
        <v>131</v>
      </c>
      <c r="P62" t="s">
        <v>57</v>
      </c>
      <c r="Q62">
        <v>2016</v>
      </c>
      <c r="R62" t="s">
        <v>72</v>
      </c>
      <c r="S62" t="s">
        <v>59</v>
      </c>
    </row>
    <row r="63" spans="1:19">
      <c r="A63" t="s">
        <v>50</v>
      </c>
      <c r="B63" t="s">
        <v>51</v>
      </c>
      <c r="C63" t="s">
        <v>68</v>
      </c>
      <c r="D63">
        <v>70109021</v>
      </c>
      <c r="E63" t="s">
        <v>6</v>
      </c>
      <c r="F63" t="s">
        <v>53</v>
      </c>
      <c r="G63" t="s">
        <v>54</v>
      </c>
      <c r="H63" t="s">
        <v>55</v>
      </c>
      <c r="I63" t="s">
        <v>56</v>
      </c>
      <c r="J63" t="s">
        <v>50</v>
      </c>
      <c r="K63" t="s">
        <v>51</v>
      </c>
      <c r="L63" t="s">
        <v>68</v>
      </c>
      <c r="M63" t="s">
        <v>6</v>
      </c>
      <c r="N63">
        <v>850</v>
      </c>
      <c r="O63">
        <v>68</v>
      </c>
      <c r="P63" t="s">
        <v>57</v>
      </c>
      <c r="Q63">
        <v>2016</v>
      </c>
      <c r="R63" t="s">
        <v>66</v>
      </c>
      <c r="S63" t="s">
        <v>59</v>
      </c>
    </row>
    <row r="64" spans="1:19">
      <c r="A64" t="s">
        <v>50</v>
      </c>
      <c r="B64" t="s">
        <v>51</v>
      </c>
      <c r="C64" t="s">
        <v>68</v>
      </c>
      <c r="D64">
        <v>70109021</v>
      </c>
      <c r="E64" t="s">
        <v>6</v>
      </c>
      <c r="F64" t="s">
        <v>53</v>
      </c>
      <c r="G64" t="s">
        <v>54</v>
      </c>
      <c r="H64" t="s">
        <v>55</v>
      </c>
      <c r="I64" t="s">
        <v>56</v>
      </c>
      <c r="J64" t="s">
        <v>50</v>
      </c>
      <c r="K64" t="s">
        <v>51</v>
      </c>
      <c r="L64" t="s">
        <v>68</v>
      </c>
      <c r="M64" t="s">
        <v>6</v>
      </c>
      <c r="N64">
        <v>1575</v>
      </c>
      <c r="O64">
        <v>150</v>
      </c>
      <c r="P64" t="s">
        <v>57</v>
      </c>
      <c r="Q64">
        <v>2019</v>
      </c>
      <c r="R64" t="s">
        <v>58</v>
      </c>
      <c r="S64" t="s">
        <v>59</v>
      </c>
    </row>
    <row r="65" spans="1:19">
      <c r="A65" t="s">
        <v>50</v>
      </c>
      <c r="B65" t="s">
        <v>51</v>
      </c>
      <c r="C65" t="s">
        <v>68</v>
      </c>
      <c r="D65">
        <v>70109021</v>
      </c>
      <c r="E65" t="s">
        <v>6</v>
      </c>
      <c r="F65" t="s">
        <v>53</v>
      </c>
      <c r="G65" t="s">
        <v>54</v>
      </c>
      <c r="H65" t="s">
        <v>55</v>
      </c>
      <c r="I65" t="s">
        <v>56</v>
      </c>
      <c r="J65" t="s">
        <v>50</v>
      </c>
      <c r="K65" t="s">
        <v>51</v>
      </c>
      <c r="L65" t="s">
        <v>68</v>
      </c>
      <c r="M65" t="s">
        <v>6</v>
      </c>
      <c r="N65">
        <v>1052</v>
      </c>
      <c r="O65">
        <v>100</v>
      </c>
      <c r="P65" t="s">
        <v>57</v>
      </c>
      <c r="Q65">
        <v>2019</v>
      </c>
      <c r="R65" t="s">
        <v>72</v>
      </c>
      <c r="S65" t="s">
        <v>59</v>
      </c>
    </row>
    <row r="66" spans="1:19">
      <c r="A66" t="s">
        <v>50</v>
      </c>
      <c r="B66" t="s">
        <v>51</v>
      </c>
      <c r="C66" t="s">
        <v>68</v>
      </c>
      <c r="D66">
        <v>70109021</v>
      </c>
      <c r="E66" t="s">
        <v>6</v>
      </c>
      <c r="F66" t="s">
        <v>53</v>
      </c>
      <c r="G66" t="s">
        <v>54</v>
      </c>
      <c r="H66" t="s">
        <v>55</v>
      </c>
      <c r="I66" t="s">
        <v>56</v>
      </c>
      <c r="J66" t="s">
        <v>50</v>
      </c>
      <c r="K66" t="s">
        <v>51</v>
      </c>
      <c r="L66" t="s">
        <v>68</v>
      </c>
      <c r="M66" t="s">
        <v>6</v>
      </c>
      <c r="N66">
        <v>3908</v>
      </c>
      <c r="O66">
        <v>3115</v>
      </c>
      <c r="P66" t="s">
        <v>57</v>
      </c>
      <c r="Q66">
        <v>2020</v>
      </c>
      <c r="R66" t="s">
        <v>60</v>
      </c>
      <c r="S66" t="s">
        <v>59</v>
      </c>
    </row>
    <row r="67" spans="1:19">
      <c r="A67" t="s">
        <v>50</v>
      </c>
      <c r="B67" t="s">
        <v>51</v>
      </c>
      <c r="C67" t="s">
        <v>68</v>
      </c>
      <c r="D67">
        <v>70109021</v>
      </c>
      <c r="E67" t="s">
        <v>6</v>
      </c>
      <c r="F67" t="s">
        <v>53</v>
      </c>
      <c r="G67" t="s">
        <v>54</v>
      </c>
      <c r="H67" t="s">
        <v>55</v>
      </c>
      <c r="I67" t="s">
        <v>56</v>
      </c>
      <c r="J67" t="s">
        <v>50</v>
      </c>
      <c r="K67" t="s">
        <v>51</v>
      </c>
      <c r="L67" t="s">
        <v>68</v>
      </c>
      <c r="M67" t="s">
        <v>6</v>
      </c>
      <c r="N67">
        <v>1627</v>
      </c>
      <c r="O67">
        <v>2500</v>
      </c>
      <c r="P67" t="s">
        <v>57</v>
      </c>
      <c r="Q67">
        <v>2021</v>
      </c>
      <c r="R67" t="s">
        <v>66</v>
      </c>
      <c r="S67" t="s">
        <v>59</v>
      </c>
    </row>
    <row r="68" spans="1:19">
      <c r="A68" t="s">
        <v>50</v>
      </c>
      <c r="B68" t="s">
        <v>51</v>
      </c>
      <c r="C68" t="s">
        <v>68</v>
      </c>
      <c r="D68">
        <v>70109031</v>
      </c>
      <c r="E68" t="s">
        <v>8</v>
      </c>
      <c r="F68" t="s">
        <v>53</v>
      </c>
      <c r="G68" t="s">
        <v>54</v>
      </c>
      <c r="H68" t="s">
        <v>55</v>
      </c>
      <c r="I68" t="s">
        <v>56</v>
      </c>
      <c r="J68" t="s">
        <v>50</v>
      </c>
      <c r="K68" t="s">
        <v>51</v>
      </c>
      <c r="L68" t="s">
        <v>68</v>
      </c>
      <c r="M68" t="s">
        <v>8</v>
      </c>
      <c r="N68">
        <v>2736</v>
      </c>
      <c r="O68">
        <v>3438</v>
      </c>
      <c r="P68" t="s">
        <v>57</v>
      </c>
      <c r="Q68">
        <v>2013</v>
      </c>
      <c r="R68" t="s">
        <v>64</v>
      </c>
      <c r="S68" t="s">
        <v>59</v>
      </c>
    </row>
    <row r="69" spans="1:19">
      <c r="A69" t="s">
        <v>50</v>
      </c>
      <c r="B69" t="s">
        <v>51</v>
      </c>
      <c r="C69" t="s">
        <v>68</v>
      </c>
      <c r="D69">
        <v>70109031</v>
      </c>
      <c r="E69" t="s">
        <v>8</v>
      </c>
      <c r="F69" t="s">
        <v>53</v>
      </c>
      <c r="G69" t="s">
        <v>54</v>
      </c>
      <c r="H69" t="s">
        <v>55</v>
      </c>
      <c r="I69" t="s">
        <v>56</v>
      </c>
      <c r="J69" t="s">
        <v>50</v>
      </c>
      <c r="K69" t="s">
        <v>51</v>
      </c>
      <c r="L69" t="s">
        <v>68</v>
      </c>
      <c r="M69" t="s">
        <v>8</v>
      </c>
      <c r="N69">
        <v>6171</v>
      </c>
      <c r="O69">
        <v>6483</v>
      </c>
      <c r="P69" t="s">
        <v>57</v>
      </c>
      <c r="Q69">
        <v>2013</v>
      </c>
      <c r="R69" t="s">
        <v>67</v>
      </c>
      <c r="S69" t="s">
        <v>59</v>
      </c>
    </row>
    <row r="70" spans="1:19">
      <c r="A70" t="s">
        <v>50</v>
      </c>
      <c r="B70" t="s">
        <v>51</v>
      </c>
      <c r="C70" t="s">
        <v>68</v>
      </c>
      <c r="D70">
        <v>70109031</v>
      </c>
      <c r="E70" t="s">
        <v>8</v>
      </c>
      <c r="F70" t="s">
        <v>53</v>
      </c>
      <c r="G70" t="s">
        <v>54</v>
      </c>
      <c r="H70" t="s">
        <v>55</v>
      </c>
      <c r="I70" t="s">
        <v>56</v>
      </c>
      <c r="J70" t="s">
        <v>50</v>
      </c>
      <c r="K70" t="s">
        <v>51</v>
      </c>
      <c r="L70" t="s">
        <v>68</v>
      </c>
      <c r="M70" t="s">
        <v>8</v>
      </c>
      <c r="N70">
        <v>826</v>
      </c>
      <c r="O70">
        <v>122</v>
      </c>
      <c r="P70" t="s">
        <v>57</v>
      </c>
      <c r="Q70">
        <v>2013</v>
      </c>
      <c r="R70" t="s">
        <v>58</v>
      </c>
      <c r="S70" t="s">
        <v>59</v>
      </c>
    </row>
    <row r="71" spans="1:19">
      <c r="A71" t="s">
        <v>50</v>
      </c>
      <c r="B71" t="s">
        <v>51</v>
      </c>
      <c r="C71" t="s">
        <v>68</v>
      </c>
      <c r="D71">
        <v>70109031</v>
      </c>
      <c r="E71" t="s">
        <v>8</v>
      </c>
      <c r="F71" t="s">
        <v>53</v>
      </c>
      <c r="G71" t="s">
        <v>54</v>
      </c>
      <c r="H71" t="s">
        <v>55</v>
      </c>
      <c r="I71" t="s">
        <v>56</v>
      </c>
      <c r="J71" t="s">
        <v>50</v>
      </c>
      <c r="K71" t="s">
        <v>51</v>
      </c>
      <c r="L71" t="s">
        <v>68</v>
      </c>
      <c r="M71" t="s">
        <v>8</v>
      </c>
      <c r="N71">
        <v>951</v>
      </c>
      <c r="O71">
        <v>1000</v>
      </c>
      <c r="P71" t="s">
        <v>57</v>
      </c>
      <c r="Q71">
        <v>2013</v>
      </c>
      <c r="R71" t="s">
        <v>60</v>
      </c>
      <c r="S71" t="s">
        <v>59</v>
      </c>
    </row>
    <row r="72" spans="1:19">
      <c r="A72" t="s">
        <v>50</v>
      </c>
      <c r="B72" t="s">
        <v>51</v>
      </c>
      <c r="C72" t="s">
        <v>68</v>
      </c>
      <c r="D72">
        <v>70109031</v>
      </c>
      <c r="E72" t="s">
        <v>8</v>
      </c>
      <c r="F72" t="s">
        <v>53</v>
      </c>
      <c r="G72" t="s">
        <v>54</v>
      </c>
      <c r="H72" t="s">
        <v>55</v>
      </c>
      <c r="I72" t="s">
        <v>56</v>
      </c>
      <c r="J72" t="s">
        <v>50</v>
      </c>
      <c r="K72" t="s">
        <v>51</v>
      </c>
      <c r="L72" t="s">
        <v>68</v>
      </c>
      <c r="M72" t="s">
        <v>8</v>
      </c>
      <c r="N72">
        <v>4841</v>
      </c>
      <c r="O72">
        <v>4216</v>
      </c>
      <c r="P72" t="s">
        <v>57</v>
      </c>
      <c r="Q72">
        <v>2020</v>
      </c>
      <c r="R72" t="s">
        <v>69</v>
      </c>
      <c r="S72" t="s">
        <v>59</v>
      </c>
    </row>
    <row r="73" spans="1:19">
      <c r="A73" t="s">
        <v>50</v>
      </c>
      <c r="B73" t="s">
        <v>51</v>
      </c>
      <c r="C73" t="s">
        <v>68</v>
      </c>
      <c r="D73">
        <v>70109031</v>
      </c>
      <c r="E73" t="s">
        <v>8</v>
      </c>
      <c r="F73" t="s">
        <v>53</v>
      </c>
      <c r="G73" t="s">
        <v>54</v>
      </c>
      <c r="H73" t="s">
        <v>55</v>
      </c>
      <c r="I73" t="s">
        <v>56</v>
      </c>
      <c r="J73" t="s">
        <v>50</v>
      </c>
      <c r="K73" t="s">
        <v>51</v>
      </c>
      <c r="L73" t="s">
        <v>68</v>
      </c>
      <c r="M73" t="s">
        <v>8</v>
      </c>
      <c r="N73">
        <v>22038</v>
      </c>
      <c r="O73">
        <v>59680</v>
      </c>
      <c r="P73" t="s">
        <v>57</v>
      </c>
      <c r="Q73">
        <v>2021</v>
      </c>
      <c r="R73" t="s">
        <v>69</v>
      </c>
      <c r="S73" t="s">
        <v>59</v>
      </c>
    </row>
    <row r="74" spans="1:19">
      <c r="A74" t="s">
        <v>50</v>
      </c>
      <c r="B74" t="s">
        <v>51</v>
      </c>
      <c r="C74" t="s">
        <v>68</v>
      </c>
      <c r="D74">
        <v>70109031</v>
      </c>
      <c r="E74" t="s">
        <v>8</v>
      </c>
      <c r="F74" t="s">
        <v>53</v>
      </c>
      <c r="G74" t="s">
        <v>54</v>
      </c>
      <c r="H74" t="s">
        <v>55</v>
      </c>
      <c r="I74" t="s">
        <v>56</v>
      </c>
      <c r="J74" t="s">
        <v>50</v>
      </c>
      <c r="K74" t="s">
        <v>51</v>
      </c>
      <c r="L74" t="s">
        <v>68</v>
      </c>
      <c r="M74" t="s">
        <v>8</v>
      </c>
      <c r="N74">
        <v>11819</v>
      </c>
      <c r="O74">
        <v>28208</v>
      </c>
      <c r="P74" t="s">
        <v>57</v>
      </c>
      <c r="Q74">
        <v>2021</v>
      </c>
      <c r="R74" t="s">
        <v>64</v>
      </c>
      <c r="S74" t="s">
        <v>59</v>
      </c>
    </row>
    <row r="75" spans="1:19">
      <c r="A75" t="s">
        <v>50</v>
      </c>
      <c r="B75" t="s">
        <v>51</v>
      </c>
      <c r="C75" t="s">
        <v>68</v>
      </c>
      <c r="D75">
        <v>70109041</v>
      </c>
      <c r="E75" t="s">
        <v>10</v>
      </c>
      <c r="F75" t="s">
        <v>53</v>
      </c>
      <c r="G75" t="s">
        <v>54</v>
      </c>
      <c r="H75" t="s">
        <v>55</v>
      </c>
      <c r="I75" t="s">
        <v>56</v>
      </c>
      <c r="J75" t="s">
        <v>50</v>
      </c>
      <c r="K75" t="s">
        <v>51</v>
      </c>
      <c r="L75" t="s">
        <v>68</v>
      </c>
      <c r="M75" t="s">
        <v>10</v>
      </c>
      <c r="N75">
        <v>10521</v>
      </c>
      <c r="O75">
        <v>9680</v>
      </c>
      <c r="P75" t="s">
        <v>57</v>
      </c>
      <c r="Q75">
        <v>2013</v>
      </c>
      <c r="R75" t="s">
        <v>72</v>
      </c>
      <c r="S75" t="s">
        <v>59</v>
      </c>
    </row>
    <row r="76" spans="1:19">
      <c r="A76" t="s">
        <v>50</v>
      </c>
      <c r="B76" t="s">
        <v>51</v>
      </c>
      <c r="C76" t="s">
        <v>68</v>
      </c>
      <c r="D76">
        <v>70109041</v>
      </c>
      <c r="E76" t="s">
        <v>10</v>
      </c>
      <c r="F76" t="s">
        <v>53</v>
      </c>
      <c r="G76" t="s">
        <v>54</v>
      </c>
      <c r="H76" t="s">
        <v>55</v>
      </c>
      <c r="I76" t="s">
        <v>56</v>
      </c>
      <c r="J76" t="s">
        <v>50</v>
      </c>
      <c r="K76" t="s">
        <v>51</v>
      </c>
      <c r="L76" t="s">
        <v>68</v>
      </c>
      <c r="M76" t="s">
        <v>10</v>
      </c>
      <c r="N76">
        <v>1030</v>
      </c>
      <c r="O76">
        <v>938</v>
      </c>
      <c r="P76" t="s">
        <v>57</v>
      </c>
      <c r="Q76">
        <v>2013</v>
      </c>
      <c r="R76" t="s">
        <v>66</v>
      </c>
      <c r="S76" t="s">
        <v>59</v>
      </c>
    </row>
    <row r="77" spans="1:19">
      <c r="A77" t="s">
        <v>50</v>
      </c>
      <c r="B77" t="s">
        <v>51</v>
      </c>
      <c r="C77" t="s">
        <v>68</v>
      </c>
      <c r="D77">
        <v>70109041</v>
      </c>
      <c r="E77" t="s">
        <v>10</v>
      </c>
      <c r="F77" t="s">
        <v>53</v>
      </c>
      <c r="G77" t="s">
        <v>54</v>
      </c>
      <c r="H77" t="s">
        <v>55</v>
      </c>
      <c r="I77" t="s">
        <v>56</v>
      </c>
      <c r="J77" t="s">
        <v>50</v>
      </c>
      <c r="K77" t="s">
        <v>51</v>
      </c>
      <c r="L77" t="s">
        <v>68</v>
      </c>
      <c r="M77" t="s">
        <v>10</v>
      </c>
      <c r="N77">
        <v>874</v>
      </c>
      <c r="O77">
        <v>774</v>
      </c>
      <c r="P77" t="s">
        <v>57</v>
      </c>
      <c r="Q77">
        <v>2013</v>
      </c>
      <c r="R77" t="s">
        <v>60</v>
      </c>
      <c r="S77" t="s">
        <v>59</v>
      </c>
    </row>
    <row r="78" spans="1:19">
      <c r="A78" t="s">
        <v>50</v>
      </c>
      <c r="B78" t="s">
        <v>51</v>
      </c>
      <c r="C78" t="s">
        <v>68</v>
      </c>
      <c r="D78">
        <v>70109041</v>
      </c>
      <c r="E78" t="s">
        <v>10</v>
      </c>
      <c r="F78" t="s">
        <v>53</v>
      </c>
      <c r="G78" t="s">
        <v>54</v>
      </c>
      <c r="H78" t="s">
        <v>55</v>
      </c>
      <c r="I78" t="s">
        <v>56</v>
      </c>
      <c r="J78" t="s">
        <v>50</v>
      </c>
      <c r="K78" t="s">
        <v>51</v>
      </c>
      <c r="L78" t="s">
        <v>68</v>
      </c>
      <c r="M78" t="s">
        <v>10</v>
      </c>
      <c r="N78">
        <v>3089</v>
      </c>
      <c r="O78">
        <v>5625</v>
      </c>
      <c r="P78" t="s">
        <v>57</v>
      </c>
      <c r="Q78">
        <v>2014</v>
      </c>
      <c r="R78" t="s">
        <v>70</v>
      </c>
      <c r="S78" t="s">
        <v>59</v>
      </c>
    </row>
    <row r="79" spans="1:19">
      <c r="A79" t="s">
        <v>50</v>
      </c>
      <c r="B79" t="s">
        <v>51</v>
      </c>
      <c r="C79" t="s">
        <v>68</v>
      </c>
      <c r="D79">
        <v>70109041</v>
      </c>
      <c r="E79" t="s">
        <v>10</v>
      </c>
      <c r="F79" t="s">
        <v>53</v>
      </c>
      <c r="G79" t="s">
        <v>54</v>
      </c>
      <c r="H79" t="s">
        <v>55</v>
      </c>
      <c r="I79" t="s">
        <v>56</v>
      </c>
      <c r="J79" t="s">
        <v>50</v>
      </c>
      <c r="K79" t="s">
        <v>51</v>
      </c>
      <c r="L79" t="s">
        <v>68</v>
      </c>
      <c r="M79" t="s">
        <v>10</v>
      </c>
      <c r="N79">
        <v>2088</v>
      </c>
      <c r="O79">
        <v>1875</v>
      </c>
      <c r="P79" t="s">
        <v>57</v>
      </c>
      <c r="Q79">
        <v>2014</v>
      </c>
      <c r="R79" t="s">
        <v>67</v>
      </c>
      <c r="S79" t="s">
        <v>59</v>
      </c>
    </row>
    <row r="80" spans="1:19">
      <c r="A80" t="s">
        <v>50</v>
      </c>
      <c r="B80" t="s">
        <v>51</v>
      </c>
      <c r="C80" t="s">
        <v>68</v>
      </c>
      <c r="D80">
        <v>70109041</v>
      </c>
      <c r="E80" t="s">
        <v>10</v>
      </c>
      <c r="F80" t="s">
        <v>53</v>
      </c>
      <c r="G80" t="s">
        <v>54</v>
      </c>
      <c r="H80" t="s">
        <v>55</v>
      </c>
      <c r="I80" t="s">
        <v>56</v>
      </c>
      <c r="J80" t="s">
        <v>50</v>
      </c>
      <c r="K80" t="s">
        <v>51</v>
      </c>
      <c r="L80" t="s">
        <v>68</v>
      </c>
      <c r="M80" t="s">
        <v>10</v>
      </c>
      <c r="N80">
        <v>1411</v>
      </c>
      <c r="O80">
        <v>1251</v>
      </c>
      <c r="P80" t="s">
        <v>57</v>
      </c>
      <c r="Q80">
        <v>2014</v>
      </c>
      <c r="R80" t="s">
        <v>61</v>
      </c>
      <c r="S80" t="s">
        <v>59</v>
      </c>
    </row>
    <row r="81" spans="1:19">
      <c r="A81" t="s">
        <v>50</v>
      </c>
      <c r="B81" t="s">
        <v>51</v>
      </c>
      <c r="C81" t="s">
        <v>68</v>
      </c>
      <c r="D81">
        <v>70109041</v>
      </c>
      <c r="E81" t="s">
        <v>10</v>
      </c>
      <c r="F81" t="s">
        <v>53</v>
      </c>
      <c r="G81" t="s">
        <v>54</v>
      </c>
      <c r="H81" t="s">
        <v>55</v>
      </c>
      <c r="I81" t="s">
        <v>56</v>
      </c>
      <c r="J81" t="s">
        <v>50</v>
      </c>
      <c r="K81" t="s">
        <v>51</v>
      </c>
      <c r="L81" t="s">
        <v>68</v>
      </c>
      <c r="M81" t="s">
        <v>10</v>
      </c>
      <c r="N81">
        <v>4198</v>
      </c>
      <c r="O81">
        <v>3750</v>
      </c>
      <c r="P81" t="s">
        <v>57</v>
      </c>
      <c r="Q81">
        <v>2014</v>
      </c>
      <c r="R81" t="s">
        <v>58</v>
      </c>
      <c r="S81" t="s">
        <v>59</v>
      </c>
    </row>
    <row r="82" spans="1:19">
      <c r="A82" t="s">
        <v>50</v>
      </c>
      <c r="B82" t="s">
        <v>51</v>
      </c>
      <c r="C82" t="s">
        <v>68</v>
      </c>
      <c r="D82">
        <v>70109041</v>
      </c>
      <c r="E82" t="s">
        <v>10</v>
      </c>
      <c r="F82" t="s">
        <v>53</v>
      </c>
      <c r="G82" t="s">
        <v>54</v>
      </c>
      <c r="H82" t="s">
        <v>55</v>
      </c>
      <c r="I82" t="s">
        <v>56</v>
      </c>
      <c r="J82" t="s">
        <v>50</v>
      </c>
      <c r="K82" t="s">
        <v>51</v>
      </c>
      <c r="L82" t="s">
        <v>68</v>
      </c>
      <c r="M82" t="s">
        <v>10</v>
      </c>
      <c r="N82">
        <v>6949</v>
      </c>
      <c r="O82">
        <v>6251</v>
      </c>
      <c r="P82" t="s">
        <v>57</v>
      </c>
      <c r="Q82">
        <v>2014</v>
      </c>
      <c r="R82" t="s">
        <v>66</v>
      </c>
      <c r="S82" t="s">
        <v>59</v>
      </c>
    </row>
    <row r="83" spans="1:19">
      <c r="A83" t="s">
        <v>50</v>
      </c>
      <c r="B83" t="s">
        <v>51</v>
      </c>
      <c r="C83" t="s">
        <v>68</v>
      </c>
      <c r="D83">
        <v>70109041</v>
      </c>
      <c r="E83" t="s">
        <v>10</v>
      </c>
      <c r="F83" t="s">
        <v>53</v>
      </c>
      <c r="G83" t="s">
        <v>54</v>
      </c>
      <c r="H83" t="s">
        <v>55</v>
      </c>
      <c r="I83" t="s">
        <v>56</v>
      </c>
      <c r="J83" t="s">
        <v>50</v>
      </c>
      <c r="K83" t="s">
        <v>51</v>
      </c>
      <c r="L83" t="s">
        <v>68</v>
      </c>
      <c r="M83" t="s">
        <v>10</v>
      </c>
      <c r="N83">
        <v>5641</v>
      </c>
      <c r="O83">
        <v>5002</v>
      </c>
      <c r="P83" t="s">
        <v>57</v>
      </c>
      <c r="Q83">
        <v>2014</v>
      </c>
      <c r="R83" t="s">
        <v>60</v>
      </c>
      <c r="S83" t="s">
        <v>59</v>
      </c>
    </row>
    <row r="84" spans="1:19">
      <c r="A84" t="s">
        <v>50</v>
      </c>
      <c r="B84" t="s">
        <v>51</v>
      </c>
      <c r="C84" t="s">
        <v>68</v>
      </c>
      <c r="D84">
        <v>70109041</v>
      </c>
      <c r="E84" t="s">
        <v>10</v>
      </c>
      <c r="F84" t="s">
        <v>53</v>
      </c>
      <c r="G84" t="s">
        <v>54</v>
      </c>
      <c r="H84" t="s">
        <v>55</v>
      </c>
      <c r="I84" t="s">
        <v>56</v>
      </c>
      <c r="J84" t="s">
        <v>50</v>
      </c>
      <c r="K84" t="s">
        <v>51</v>
      </c>
      <c r="L84" t="s">
        <v>68</v>
      </c>
      <c r="M84" t="s">
        <v>10</v>
      </c>
      <c r="N84">
        <v>2970</v>
      </c>
      <c r="O84">
        <v>2501</v>
      </c>
      <c r="P84" t="s">
        <v>57</v>
      </c>
      <c r="Q84">
        <v>2015</v>
      </c>
      <c r="R84" t="s">
        <v>69</v>
      </c>
      <c r="S84" t="s">
        <v>59</v>
      </c>
    </row>
    <row r="85" spans="1:19">
      <c r="A85" t="s">
        <v>50</v>
      </c>
      <c r="B85" t="s">
        <v>51</v>
      </c>
      <c r="C85" t="s">
        <v>68</v>
      </c>
      <c r="D85">
        <v>70109041</v>
      </c>
      <c r="E85" t="s">
        <v>10</v>
      </c>
      <c r="F85" t="s">
        <v>53</v>
      </c>
      <c r="G85" t="s">
        <v>54</v>
      </c>
      <c r="H85" t="s">
        <v>55</v>
      </c>
      <c r="I85" t="s">
        <v>56</v>
      </c>
      <c r="J85" t="s">
        <v>50</v>
      </c>
      <c r="K85" t="s">
        <v>51</v>
      </c>
      <c r="L85" t="s">
        <v>68</v>
      </c>
      <c r="M85" t="s">
        <v>10</v>
      </c>
      <c r="N85">
        <v>7575</v>
      </c>
      <c r="O85">
        <v>4292</v>
      </c>
      <c r="P85" t="s">
        <v>57</v>
      </c>
      <c r="Q85">
        <v>2015</v>
      </c>
      <c r="R85" t="s">
        <v>64</v>
      </c>
      <c r="S85" t="s">
        <v>59</v>
      </c>
    </row>
    <row r="86" spans="1:19">
      <c r="A86" t="s">
        <v>50</v>
      </c>
      <c r="B86" t="s">
        <v>51</v>
      </c>
      <c r="C86" t="s">
        <v>68</v>
      </c>
      <c r="D86">
        <v>70109041</v>
      </c>
      <c r="E86" t="s">
        <v>10</v>
      </c>
      <c r="F86" t="s">
        <v>53</v>
      </c>
      <c r="G86" t="s">
        <v>54</v>
      </c>
      <c r="H86" t="s">
        <v>55</v>
      </c>
      <c r="I86" t="s">
        <v>56</v>
      </c>
      <c r="J86" t="s">
        <v>50</v>
      </c>
      <c r="K86" t="s">
        <v>51</v>
      </c>
      <c r="L86" t="s">
        <v>68</v>
      </c>
      <c r="M86" t="s">
        <v>10</v>
      </c>
      <c r="N86">
        <v>8243</v>
      </c>
      <c r="O86">
        <v>4967</v>
      </c>
      <c r="P86" t="s">
        <v>57</v>
      </c>
      <c r="Q86">
        <v>2015</v>
      </c>
      <c r="R86" t="s">
        <v>71</v>
      </c>
      <c r="S86" t="s">
        <v>59</v>
      </c>
    </row>
    <row r="87" spans="1:19">
      <c r="A87" t="s">
        <v>50</v>
      </c>
      <c r="B87" t="s">
        <v>51</v>
      </c>
      <c r="C87" t="s">
        <v>68</v>
      </c>
      <c r="D87">
        <v>70109041</v>
      </c>
      <c r="E87" t="s">
        <v>10</v>
      </c>
      <c r="F87" t="s">
        <v>53</v>
      </c>
      <c r="G87" t="s">
        <v>54</v>
      </c>
      <c r="H87" t="s">
        <v>55</v>
      </c>
      <c r="I87" t="s">
        <v>56</v>
      </c>
      <c r="J87" t="s">
        <v>50</v>
      </c>
      <c r="K87" t="s">
        <v>51</v>
      </c>
      <c r="L87" t="s">
        <v>68</v>
      </c>
      <c r="M87" t="s">
        <v>10</v>
      </c>
      <c r="N87">
        <v>7731</v>
      </c>
      <c r="O87">
        <v>7401</v>
      </c>
      <c r="P87" t="s">
        <v>57</v>
      </c>
      <c r="Q87">
        <v>2015</v>
      </c>
      <c r="R87" t="s">
        <v>67</v>
      </c>
      <c r="S87" t="s">
        <v>59</v>
      </c>
    </row>
    <row r="88" spans="1:19">
      <c r="A88" t="s">
        <v>50</v>
      </c>
      <c r="B88" t="s">
        <v>51</v>
      </c>
      <c r="C88" t="s">
        <v>68</v>
      </c>
      <c r="D88">
        <v>70109041</v>
      </c>
      <c r="E88" t="s">
        <v>10</v>
      </c>
      <c r="F88" t="s">
        <v>53</v>
      </c>
      <c r="G88" t="s">
        <v>54</v>
      </c>
      <c r="H88" t="s">
        <v>55</v>
      </c>
      <c r="I88" t="s">
        <v>56</v>
      </c>
      <c r="J88" t="s">
        <v>50</v>
      </c>
      <c r="K88" t="s">
        <v>51</v>
      </c>
      <c r="L88" t="s">
        <v>68</v>
      </c>
      <c r="M88" t="s">
        <v>10</v>
      </c>
      <c r="N88">
        <v>7679</v>
      </c>
      <c r="O88">
        <v>6249</v>
      </c>
      <c r="P88" t="s">
        <v>57</v>
      </c>
      <c r="Q88">
        <v>2015</v>
      </c>
      <c r="R88" t="s">
        <v>61</v>
      </c>
      <c r="S88" t="s">
        <v>59</v>
      </c>
    </row>
    <row r="89" spans="1:19">
      <c r="A89" t="s">
        <v>50</v>
      </c>
      <c r="B89" t="s">
        <v>51</v>
      </c>
      <c r="C89" t="s">
        <v>68</v>
      </c>
      <c r="D89">
        <v>70109041</v>
      </c>
      <c r="E89" t="s">
        <v>10</v>
      </c>
      <c r="F89" t="s">
        <v>53</v>
      </c>
      <c r="G89" t="s">
        <v>54</v>
      </c>
      <c r="H89" t="s">
        <v>55</v>
      </c>
      <c r="I89" t="s">
        <v>56</v>
      </c>
      <c r="J89" t="s">
        <v>50</v>
      </c>
      <c r="K89" t="s">
        <v>51</v>
      </c>
      <c r="L89" t="s">
        <v>68</v>
      </c>
      <c r="M89" t="s">
        <v>10</v>
      </c>
      <c r="N89">
        <v>3853</v>
      </c>
      <c r="O89">
        <v>3126</v>
      </c>
      <c r="P89" t="s">
        <v>57</v>
      </c>
      <c r="Q89">
        <v>2015</v>
      </c>
      <c r="R89" t="s">
        <v>58</v>
      </c>
      <c r="S89" t="s">
        <v>59</v>
      </c>
    </row>
    <row r="90" spans="1:19">
      <c r="A90" t="s">
        <v>50</v>
      </c>
      <c r="B90" t="s">
        <v>51</v>
      </c>
      <c r="C90" t="s">
        <v>68</v>
      </c>
      <c r="D90">
        <v>70109041</v>
      </c>
      <c r="E90" t="s">
        <v>10</v>
      </c>
      <c r="F90" t="s">
        <v>53</v>
      </c>
      <c r="G90" t="s">
        <v>54</v>
      </c>
      <c r="H90" t="s">
        <v>55</v>
      </c>
      <c r="I90" t="s">
        <v>56</v>
      </c>
      <c r="J90" t="s">
        <v>50</v>
      </c>
      <c r="K90" t="s">
        <v>51</v>
      </c>
      <c r="L90" t="s">
        <v>68</v>
      </c>
      <c r="M90" t="s">
        <v>10</v>
      </c>
      <c r="N90">
        <v>3023</v>
      </c>
      <c r="O90">
        <v>2501</v>
      </c>
      <c r="P90" t="s">
        <v>57</v>
      </c>
      <c r="Q90">
        <v>2015</v>
      </c>
      <c r="R90" t="s">
        <v>66</v>
      </c>
      <c r="S90" t="s">
        <v>59</v>
      </c>
    </row>
    <row r="91" spans="1:19">
      <c r="A91" t="s">
        <v>50</v>
      </c>
      <c r="B91" t="s">
        <v>51</v>
      </c>
      <c r="C91" t="s">
        <v>68</v>
      </c>
      <c r="D91">
        <v>70109041</v>
      </c>
      <c r="E91" t="s">
        <v>10</v>
      </c>
      <c r="F91" t="s">
        <v>53</v>
      </c>
      <c r="G91" t="s">
        <v>54</v>
      </c>
      <c r="H91" t="s">
        <v>55</v>
      </c>
      <c r="I91" t="s">
        <v>56</v>
      </c>
      <c r="J91" t="s">
        <v>50</v>
      </c>
      <c r="K91" t="s">
        <v>51</v>
      </c>
      <c r="L91" t="s">
        <v>68</v>
      </c>
      <c r="M91" t="s">
        <v>10</v>
      </c>
      <c r="N91">
        <v>3086</v>
      </c>
      <c r="O91">
        <v>3722</v>
      </c>
      <c r="P91" t="s">
        <v>57</v>
      </c>
      <c r="Q91">
        <v>2016</v>
      </c>
      <c r="R91" t="s">
        <v>69</v>
      </c>
      <c r="S91" t="s">
        <v>59</v>
      </c>
    </row>
    <row r="92" spans="1:19">
      <c r="A92" t="s">
        <v>50</v>
      </c>
      <c r="B92" t="s">
        <v>51</v>
      </c>
      <c r="C92" t="s">
        <v>68</v>
      </c>
      <c r="D92">
        <v>70109041</v>
      </c>
      <c r="E92" t="s">
        <v>10</v>
      </c>
      <c r="F92" t="s">
        <v>53</v>
      </c>
      <c r="G92" t="s">
        <v>54</v>
      </c>
      <c r="H92" t="s">
        <v>55</v>
      </c>
      <c r="I92" t="s">
        <v>56</v>
      </c>
      <c r="J92" t="s">
        <v>50</v>
      </c>
      <c r="K92" t="s">
        <v>51</v>
      </c>
      <c r="L92" t="s">
        <v>68</v>
      </c>
      <c r="M92" t="s">
        <v>10</v>
      </c>
      <c r="N92">
        <v>2969</v>
      </c>
      <c r="O92">
        <v>2418</v>
      </c>
      <c r="P92" t="s">
        <v>57</v>
      </c>
      <c r="Q92">
        <v>2016</v>
      </c>
      <c r="R92" t="s">
        <v>71</v>
      </c>
      <c r="S92" t="s">
        <v>59</v>
      </c>
    </row>
    <row r="93" spans="1:19">
      <c r="A93" t="s">
        <v>50</v>
      </c>
      <c r="B93" t="s">
        <v>51</v>
      </c>
      <c r="C93" t="s">
        <v>68</v>
      </c>
      <c r="D93">
        <v>70109041</v>
      </c>
      <c r="E93" t="s">
        <v>10</v>
      </c>
      <c r="F93" t="s">
        <v>53</v>
      </c>
      <c r="G93" t="s">
        <v>54</v>
      </c>
      <c r="H93" t="s">
        <v>55</v>
      </c>
      <c r="I93" t="s">
        <v>56</v>
      </c>
      <c r="J93" t="s">
        <v>50</v>
      </c>
      <c r="K93" t="s">
        <v>51</v>
      </c>
      <c r="L93" t="s">
        <v>68</v>
      </c>
      <c r="M93" t="s">
        <v>10</v>
      </c>
      <c r="N93">
        <v>2634</v>
      </c>
      <c r="O93">
        <v>2219</v>
      </c>
      <c r="P93" t="s">
        <v>57</v>
      </c>
      <c r="Q93">
        <v>2016</v>
      </c>
      <c r="R93" t="s">
        <v>65</v>
      </c>
      <c r="S93" t="s">
        <v>59</v>
      </c>
    </row>
    <row r="94" spans="1:19">
      <c r="A94" t="s">
        <v>50</v>
      </c>
      <c r="B94" t="s">
        <v>51</v>
      </c>
      <c r="C94" t="s">
        <v>68</v>
      </c>
      <c r="D94">
        <v>70109041</v>
      </c>
      <c r="E94" t="s">
        <v>10</v>
      </c>
      <c r="F94" t="s">
        <v>53</v>
      </c>
      <c r="G94" t="s">
        <v>54</v>
      </c>
      <c r="H94" t="s">
        <v>55</v>
      </c>
      <c r="I94" t="s">
        <v>56</v>
      </c>
      <c r="J94" t="s">
        <v>50</v>
      </c>
      <c r="K94" t="s">
        <v>51</v>
      </c>
      <c r="L94" t="s">
        <v>68</v>
      </c>
      <c r="M94" t="s">
        <v>10</v>
      </c>
      <c r="N94">
        <v>6980</v>
      </c>
      <c r="O94">
        <v>5580</v>
      </c>
      <c r="P94" t="s">
        <v>57</v>
      </c>
      <c r="Q94">
        <v>2016</v>
      </c>
      <c r="R94" t="s">
        <v>70</v>
      </c>
      <c r="S94" t="s">
        <v>59</v>
      </c>
    </row>
    <row r="95" spans="1:19">
      <c r="A95" t="s">
        <v>50</v>
      </c>
      <c r="B95" t="s">
        <v>51</v>
      </c>
      <c r="C95" t="s">
        <v>68</v>
      </c>
      <c r="D95">
        <v>70109041</v>
      </c>
      <c r="E95" t="s">
        <v>10</v>
      </c>
      <c r="F95" t="s">
        <v>53</v>
      </c>
      <c r="G95" t="s">
        <v>54</v>
      </c>
      <c r="H95" t="s">
        <v>55</v>
      </c>
      <c r="I95" t="s">
        <v>56</v>
      </c>
      <c r="J95" t="s">
        <v>50</v>
      </c>
      <c r="K95" t="s">
        <v>51</v>
      </c>
      <c r="L95" t="s">
        <v>68</v>
      </c>
      <c r="M95" t="s">
        <v>10</v>
      </c>
      <c r="N95">
        <v>3695</v>
      </c>
      <c r="O95">
        <v>3101</v>
      </c>
      <c r="P95" t="s">
        <v>57</v>
      </c>
      <c r="Q95">
        <v>2016</v>
      </c>
      <c r="R95" t="s">
        <v>67</v>
      </c>
      <c r="S95" t="s">
        <v>59</v>
      </c>
    </row>
    <row r="96" spans="1:19">
      <c r="A96" t="s">
        <v>50</v>
      </c>
      <c r="B96" t="s">
        <v>51</v>
      </c>
      <c r="C96" t="s">
        <v>68</v>
      </c>
      <c r="D96">
        <v>70109041</v>
      </c>
      <c r="E96" t="s">
        <v>10</v>
      </c>
      <c r="F96" t="s">
        <v>53</v>
      </c>
      <c r="G96" t="s">
        <v>54</v>
      </c>
      <c r="H96" t="s">
        <v>55</v>
      </c>
      <c r="I96" t="s">
        <v>56</v>
      </c>
      <c r="J96" t="s">
        <v>50</v>
      </c>
      <c r="K96" t="s">
        <v>51</v>
      </c>
      <c r="L96" t="s">
        <v>68</v>
      </c>
      <c r="M96" t="s">
        <v>10</v>
      </c>
      <c r="N96">
        <v>2404</v>
      </c>
      <c r="O96">
        <v>1860</v>
      </c>
      <c r="P96" t="s">
        <v>57</v>
      </c>
      <c r="Q96">
        <v>2016</v>
      </c>
      <c r="R96" t="s">
        <v>72</v>
      </c>
      <c r="S96" t="s">
        <v>59</v>
      </c>
    </row>
    <row r="97" spans="1:19">
      <c r="A97" t="s">
        <v>50</v>
      </c>
      <c r="B97" t="s">
        <v>51</v>
      </c>
      <c r="C97" t="s">
        <v>68</v>
      </c>
      <c r="D97">
        <v>70109041</v>
      </c>
      <c r="E97" t="s">
        <v>10</v>
      </c>
      <c r="F97" t="s">
        <v>53</v>
      </c>
      <c r="G97" t="s">
        <v>54</v>
      </c>
      <c r="H97" t="s">
        <v>55</v>
      </c>
      <c r="I97" t="s">
        <v>56</v>
      </c>
      <c r="J97" t="s">
        <v>50</v>
      </c>
      <c r="K97" t="s">
        <v>51</v>
      </c>
      <c r="L97" t="s">
        <v>68</v>
      </c>
      <c r="M97" t="s">
        <v>10</v>
      </c>
      <c r="N97">
        <v>4860</v>
      </c>
      <c r="O97">
        <v>3787</v>
      </c>
      <c r="P97" t="s">
        <v>57</v>
      </c>
      <c r="Q97">
        <v>2016</v>
      </c>
      <c r="R97" t="s">
        <v>60</v>
      </c>
      <c r="S97" t="s">
        <v>59</v>
      </c>
    </row>
    <row r="98" spans="1:19">
      <c r="A98" t="s">
        <v>50</v>
      </c>
      <c r="B98" t="s">
        <v>51</v>
      </c>
      <c r="C98" t="s">
        <v>68</v>
      </c>
      <c r="D98">
        <v>70109041</v>
      </c>
      <c r="E98" t="s">
        <v>10</v>
      </c>
      <c r="F98" t="s">
        <v>53</v>
      </c>
      <c r="G98" t="s">
        <v>54</v>
      </c>
      <c r="H98" t="s">
        <v>55</v>
      </c>
      <c r="I98" t="s">
        <v>56</v>
      </c>
      <c r="J98" t="s">
        <v>50</v>
      </c>
      <c r="K98" t="s">
        <v>51</v>
      </c>
      <c r="L98" t="s">
        <v>68</v>
      </c>
      <c r="M98" t="s">
        <v>10</v>
      </c>
      <c r="N98">
        <v>3650</v>
      </c>
      <c r="O98">
        <v>1892</v>
      </c>
      <c r="P98" t="s">
        <v>57</v>
      </c>
      <c r="Q98">
        <v>2017</v>
      </c>
      <c r="R98" t="s">
        <v>69</v>
      </c>
      <c r="S98" t="s">
        <v>59</v>
      </c>
    </row>
    <row r="99" spans="1:19">
      <c r="A99" t="s">
        <v>50</v>
      </c>
      <c r="B99" t="s">
        <v>51</v>
      </c>
      <c r="C99" t="s">
        <v>68</v>
      </c>
      <c r="D99">
        <v>70109041</v>
      </c>
      <c r="E99" t="s">
        <v>10</v>
      </c>
      <c r="F99" t="s">
        <v>53</v>
      </c>
      <c r="G99" t="s">
        <v>54</v>
      </c>
      <c r="H99" t="s">
        <v>55</v>
      </c>
      <c r="I99" t="s">
        <v>56</v>
      </c>
      <c r="J99" t="s">
        <v>50</v>
      </c>
      <c r="K99" t="s">
        <v>51</v>
      </c>
      <c r="L99" t="s">
        <v>68</v>
      </c>
      <c r="M99" t="s">
        <v>10</v>
      </c>
      <c r="N99">
        <v>11055</v>
      </c>
      <c r="O99">
        <v>8484</v>
      </c>
      <c r="P99" t="s">
        <v>57</v>
      </c>
      <c r="Q99">
        <v>2017</v>
      </c>
      <c r="R99" t="s">
        <v>71</v>
      </c>
      <c r="S99" t="s">
        <v>59</v>
      </c>
    </row>
    <row r="100" spans="1:19">
      <c r="A100" t="s">
        <v>50</v>
      </c>
      <c r="B100" t="s">
        <v>51</v>
      </c>
      <c r="C100" t="s">
        <v>68</v>
      </c>
      <c r="D100">
        <v>70109041</v>
      </c>
      <c r="E100" t="s">
        <v>10</v>
      </c>
      <c r="F100" t="s">
        <v>53</v>
      </c>
      <c r="G100" t="s">
        <v>54</v>
      </c>
      <c r="H100" t="s">
        <v>55</v>
      </c>
      <c r="I100" t="s">
        <v>56</v>
      </c>
      <c r="J100" t="s">
        <v>50</v>
      </c>
      <c r="K100" t="s">
        <v>51</v>
      </c>
      <c r="L100" t="s">
        <v>68</v>
      </c>
      <c r="M100" t="s">
        <v>10</v>
      </c>
      <c r="N100">
        <v>3096</v>
      </c>
      <c r="O100">
        <v>2485</v>
      </c>
      <c r="P100" t="s">
        <v>57</v>
      </c>
      <c r="Q100">
        <v>2017</v>
      </c>
      <c r="R100" t="s">
        <v>65</v>
      </c>
      <c r="S100" t="s">
        <v>59</v>
      </c>
    </row>
    <row r="101" spans="1:19">
      <c r="A101" t="s">
        <v>50</v>
      </c>
      <c r="B101" t="s">
        <v>51</v>
      </c>
      <c r="C101" t="s">
        <v>68</v>
      </c>
      <c r="D101">
        <v>70109041</v>
      </c>
      <c r="E101" t="s">
        <v>10</v>
      </c>
      <c r="F101" t="s">
        <v>53</v>
      </c>
      <c r="G101" t="s">
        <v>54</v>
      </c>
      <c r="H101" t="s">
        <v>55</v>
      </c>
      <c r="I101" t="s">
        <v>56</v>
      </c>
      <c r="J101" t="s">
        <v>50</v>
      </c>
      <c r="K101" t="s">
        <v>51</v>
      </c>
      <c r="L101" t="s">
        <v>68</v>
      </c>
      <c r="M101" t="s">
        <v>10</v>
      </c>
      <c r="N101">
        <v>4599</v>
      </c>
      <c r="O101">
        <v>3713</v>
      </c>
      <c r="P101" t="s">
        <v>57</v>
      </c>
      <c r="Q101">
        <v>2017</v>
      </c>
      <c r="R101" t="s">
        <v>70</v>
      </c>
      <c r="S101" t="s">
        <v>59</v>
      </c>
    </row>
    <row r="102" spans="1:19">
      <c r="A102" t="s">
        <v>50</v>
      </c>
      <c r="B102" t="s">
        <v>51</v>
      </c>
      <c r="C102" t="s">
        <v>68</v>
      </c>
      <c r="D102">
        <v>70109041</v>
      </c>
      <c r="E102" t="s">
        <v>10</v>
      </c>
      <c r="F102" t="s">
        <v>53</v>
      </c>
      <c r="G102" t="s">
        <v>54</v>
      </c>
      <c r="H102" t="s">
        <v>55</v>
      </c>
      <c r="I102" t="s">
        <v>56</v>
      </c>
      <c r="J102" t="s">
        <v>50</v>
      </c>
      <c r="K102" t="s">
        <v>51</v>
      </c>
      <c r="L102" t="s">
        <v>68</v>
      </c>
      <c r="M102" t="s">
        <v>10</v>
      </c>
      <c r="N102">
        <v>4544</v>
      </c>
      <c r="O102">
        <v>3698</v>
      </c>
      <c r="P102" t="s">
        <v>57</v>
      </c>
      <c r="Q102">
        <v>2017</v>
      </c>
      <c r="R102" t="s">
        <v>61</v>
      </c>
      <c r="S102" t="s">
        <v>59</v>
      </c>
    </row>
    <row r="103" spans="1:19">
      <c r="A103" t="s">
        <v>50</v>
      </c>
      <c r="B103" t="s">
        <v>51</v>
      </c>
      <c r="C103" t="s">
        <v>68</v>
      </c>
      <c r="D103">
        <v>70109041</v>
      </c>
      <c r="E103" t="s">
        <v>10</v>
      </c>
      <c r="F103" t="s">
        <v>53</v>
      </c>
      <c r="G103" t="s">
        <v>54</v>
      </c>
      <c r="H103" t="s">
        <v>55</v>
      </c>
      <c r="I103" t="s">
        <v>56</v>
      </c>
      <c r="J103" t="s">
        <v>50</v>
      </c>
      <c r="K103" t="s">
        <v>51</v>
      </c>
      <c r="L103" t="s">
        <v>68</v>
      </c>
      <c r="M103" t="s">
        <v>10</v>
      </c>
      <c r="N103">
        <v>3816</v>
      </c>
      <c r="O103">
        <v>3099</v>
      </c>
      <c r="P103" t="s">
        <v>57</v>
      </c>
      <c r="Q103">
        <v>2017</v>
      </c>
      <c r="R103" t="s">
        <v>66</v>
      </c>
      <c r="S103" t="s">
        <v>59</v>
      </c>
    </row>
    <row r="104" spans="1:19">
      <c r="A104" t="s">
        <v>50</v>
      </c>
      <c r="B104" t="s">
        <v>51</v>
      </c>
      <c r="C104" t="s">
        <v>68</v>
      </c>
      <c r="D104">
        <v>70109041</v>
      </c>
      <c r="E104" t="s">
        <v>10</v>
      </c>
      <c r="F104" t="s">
        <v>53</v>
      </c>
      <c r="G104" t="s">
        <v>54</v>
      </c>
      <c r="H104" t="s">
        <v>55</v>
      </c>
      <c r="I104" t="s">
        <v>56</v>
      </c>
      <c r="J104" t="s">
        <v>50</v>
      </c>
      <c r="K104" t="s">
        <v>51</v>
      </c>
      <c r="L104" t="s">
        <v>68</v>
      </c>
      <c r="M104" t="s">
        <v>10</v>
      </c>
      <c r="N104">
        <v>4943</v>
      </c>
      <c r="O104">
        <v>3878</v>
      </c>
      <c r="P104" t="s">
        <v>57</v>
      </c>
      <c r="Q104">
        <v>2018</v>
      </c>
      <c r="R104" t="s">
        <v>64</v>
      </c>
      <c r="S104" t="s">
        <v>59</v>
      </c>
    </row>
    <row r="105" spans="1:19">
      <c r="A105" t="s">
        <v>50</v>
      </c>
      <c r="B105" t="s">
        <v>51</v>
      </c>
      <c r="C105" t="s">
        <v>68</v>
      </c>
      <c r="D105">
        <v>70109041</v>
      </c>
      <c r="E105" t="s">
        <v>10</v>
      </c>
      <c r="F105" t="s">
        <v>53</v>
      </c>
      <c r="G105" t="s">
        <v>54</v>
      </c>
      <c r="H105" t="s">
        <v>55</v>
      </c>
      <c r="I105" t="s">
        <v>56</v>
      </c>
      <c r="J105" t="s">
        <v>50</v>
      </c>
      <c r="K105" t="s">
        <v>51</v>
      </c>
      <c r="L105" t="s">
        <v>68</v>
      </c>
      <c r="M105" t="s">
        <v>10</v>
      </c>
      <c r="N105">
        <v>1541</v>
      </c>
      <c r="O105">
        <v>1244</v>
      </c>
      <c r="P105" t="s">
        <v>57</v>
      </c>
      <c r="Q105">
        <v>2018</v>
      </c>
      <c r="R105" t="s">
        <v>71</v>
      </c>
      <c r="S105" t="s">
        <v>59</v>
      </c>
    </row>
    <row r="106" spans="1:19">
      <c r="A106" t="s">
        <v>50</v>
      </c>
      <c r="B106" t="s">
        <v>51</v>
      </c>
      <c r="C106" t="s">
        <v>68</v>
      </c>
      <c r="D106">
        <v>70109041</v>
      </c>
      <c r="E106" t="s">
        <v>10</v>
      </c>
      <c r="F106" t="s">
        <v>53</v>
      </c>
      <c r="G106" t="s">
        <v>54</v>
      </c>
      <c r="H106" t="s">
        <v>55</v>
      </c>
      <c r="I106" t="s">
        <v>56</v>
      </c>
      <c r="J106" t="s">
        <v>50</v>
      </c>
      <c r="K106" t="s">
        <v>51</v>
      </c>
      <c r="L106" t="s">
        <v>68</v>
      </c>
      <c r="M106" t="s">
        <v>10</v>
      </c>
      <c r="N106">
        <v>6147</v>
      </c>
      <c r="O106">
        <v>4961</v>
      </c>
      <c r="P106" t="s">
        <v>57</v>
      </c>
      <c r="Q106">
        <v>2018</v>
      </c>
      <c r="R106" t="s">
        <v>65</v>
      </c>
      <c r="S106" t="s">
        <v>59</v>
      </c>
    </row>
    <row r="107" spans="1:19">
      <c r="A107" t="s">
        <v>50</v>
      </c>
      <c r="B107" t="s">
        <v>51</v>
      </c>
      <c r="C107" t="s">
        <v>68</v>
      </c>
      <c r="D107">
        <v>70109041</v>
      </c>
      <c r="E107" t="s">
        <v>10</v>
      </c>
      <c r="F107" t="s">
        <v>53</v>
      </c>
      <c r="G107" t="s">
        <v>54</v>
      </c>
      <c r="H107" t="s">
        <v>55</v>
      </c>
      <c r="I107" t="s">
        <v>56</v>
      </c>
      <c r="J107" t="s">
        <v>50</v>
      </c>
      <c r="K107" t="s">
        <v>51</v>
      </c>
      <c r="L107" t="s">
        <v>68</v>
      </c>
      <c r="M107" t="s">
        <v>10</v>
      </c>
      <c r="N107">
        <v>3822</v>
      </c>
      <c r="O107">
        <v>3091</v>
      </c>
      <c r="P107" t="s">
        <v>57</v>
      </c>
      <c r="Q107">
        <v>2018</v>
      </c>
      <c r="R107" t="s">
        <v>67</v>
      </c>
      <c r="S107" t="s">
        <v>59</v>
      </c>
    </row>
    <row r="108" spans="1:19">
      <c r="A108" t="s">
        <v>50</v>
      </c>
      <c r="B108" t="s">
        <v>51</v>
      </c>
      <c r="C108" t="s">
        <v>68</v>
      </c>
      <c r="D108">
        <v>70109041</v>
      </c>
      <c r="E108" t="s">
        <v>10</v>
      </c>
      <c r="F108" t="s">
        <v>53</v>
      </c>
      <c r="G108" t="s">
        <v>54</v>
      </c>
      <c r="H108" t="s">
        <v>55</v>
      </c>
      <c r="I108" t="s">
        <v>56</v>
      </c>
      <c r="J108" t="s">
        <v>50</v>
      </c>
      <c r="K108" t="s">
        <v>51</v>
      </c>
      <c r="L108" t="s">
        <v>68</v>
      </c>
      <c r="M108" t="s">
        <v>10</v>
      </c>
      <c r="N108">
        <v>1386</v>
      </c>
      <c r="O108">
        <v>1101</v>
      </c>
      <c r="P108" t="s">
        <v>57</v>
      </c>
      <c r="Q108">
        <v>2018</v>
      </c>
      <c r="R108" t="s">
        <v>66</v>
      </c>
      <c r="S108" t="s">
        <v>59</v>
      </c>
    </row>
    <row r="109" spans="1:19">
      <c r="A109" t="s">
        <v>50</v>
      </c>
      <c r="B109" t="s">
        <v>51</v>
      </c>
      <c r="C109" t="s">
        <v>68</v>
      </c>
      <c r="D109">
        <v>70109041</v>
      </c>
      <c r="E109" t="s">
        <v>10</v>
      </c>
      <c r="F109" t="s">
        <v>53</v>
      </c>
      <c r="G109" t="s">
        <v>54</v>
      </c>
      <c r="H109" t="s">
        <v>55</v>
      </c>
      <c r="I109" t="s">
        <v>56</v>
      </c>
      <c r="J109" t="s">
        <v>50</v>
      </c>
      <c r="K109" t="s">
        <v>51</v>
      </c>
      <c r="L109" t="s">
        <v>68</v>
      </c>
      <c r="M109" t="s">
        <v>10</v>
      </c>
      <c r="N109">
        <v>1336</v>
      </c>
      <c r="O109">
        <v>1092</v>
      </c>
      <c r="P109" t="s">
        <v>57</v>
      </c>
      <c r="Q109">
        <v>2019</v>
      </c>
      <c r="R109" t="s">
        <v>69</v>
      </c>
      <c r="S109" t="s">
        <v>59</v>
      </c>
    </row>
    <row r="110" spans="1:19">
      <c r="A110" t="s">
        <v>50</v>
      </c>
      <c r="B110" t="s">
        <v>51</v>
      </c>
      <c r="C110" t="s">
        <v>68</v>
      </c>
      <c r="D110">
        <v>70109041</v>
      </c>
      <c r="E110" t="s">
        <v>10</v>
      </c>
      <c r="F110" t="s">
        <v>53</v>
      </c>
      <c r="G110" t="s">
        <v>54</v>
      </c>
      <c r="H110" t="s">
        <v>55</v>
      </c>
      <c r="I110" t="s">
        <v>56</v>
      </c>
      <c r="J110" t="s">
        <v>50</v>
      </c>
      <c r="K110" t="s">
        <v>51</v>
      </c>
      <c r="L110" t="s">
        <v>68</v>
      </c>
      <c r="M110" t="s">
        <v>10</v>
      </c>
      <c r="N110">
        <v>5924</v>
      </c>
      <c r="O110">
        <v>4650</v>
      </c>
      <c r="P110" t="s">
        <v>57</v>
      </c>
      <c r="Q110">
        <v>2019</v>
      </c>
      <c r="R110" t="s">
        <v>71</v>
      </c>
      <c r="S110" t="s">
        <v>59</v>
      </c>
    </row>
    <row r="111" spans="1:19">
      <c r="A111" t="s">
        <v>50</v>
      </c>
      <c r="B111" t="s">
        <v>51</v>
      </c>
      <c r="C111" t="s">
        <v>68</v>
      </c>
      <c r="D111">
        <v>70109041</v>
      </c>
      <c r="E111" t="s">
        <v>10</v>
      </c>
      <c r="F111" t="s">
        <v>53</v>
      </c>
      <c r="G111" t="s">
        <v>54</v>
      </c>
      <c r="H111" t="s">
        <v>55</v>
      </c>
      <c r="I111" t="s">
        <v>56</v>
      </c>
      <c r="J111" t="s">
        <v>50</v>
      </c>
      <c r="K111" t="s">
        <v>51</v>
      </c>
      <c r="L111" t="s">
        <v>68</v>
      </c>
      <c r="M111" t="s">
        <v>10</v>
      </c>
      <c r="N111">
        <v>8057</v>
      </c>
      <c r="O111">
        <v>17417</v>
      </c>
      <c r="P111" t="s">
        <v>57</v>
      </c>
      <c r="Q111">
        <v>2019</v>
      </c>
      <c r="R111" t="s">
        <v>67</v>
      </c>
      <c r="S111" t="s">
        <v>59</v>
      </c>
    </row>
    <row r="112" spans="1:19">
      <c r="A112" t="s">
        <v>50</v>
      </c>
      <c r="B112" t="s">
        <v>51</v>
      </c>
      <c r="C112" t="s">
        <v>68</v>
      </c>
      <c r="D112">
        <v>70109041</v>
      </c>
      <c r="E112" t="s">
        <v>10</v>
      </c>
      <c r="F112" t="s">
        <v>53</v>
      </c>
      <c r="G112" t="s">
        <v>54</v>
      </c>
      <c r="H112" t="s">
        <v>55</v>
      </c>
      <c r="I112" t="s">
        <v>56</v>
      </c>
      <c r="J112" t="s">
        <v>50</v>
      </c>
      <c r="K112" t="s">
        <v>51</v>
      </c>
      <c r="L112" t="s">
        <v>68</v>
      </c>
      <c r="M112" t="s">
        <v>10</v>
      </c>
      <c r="N112">
        <v>1977</v>
      </c>
      <c r="O112">
        <v>1549</v>
      </c>
      <c r="P112" t="s">
        <v>57</v>
      </c>
      <c r="Q112">
        <v>2019</v>
      </c>
      <c r="R112" t="s">
        <v>61</v>
      </c>
      <c r="S112" t="s">
        <v>59</v>
      </c>
    </row>
    <row r="113" spans="1:19">
      <c r="A113" t="s">
        <v>50</v>
      </c>
      <c r="B113" t="s">
        <v>51</v>
      </c>
      <c r="C113" t="s">
        <v>68</v>
      </c>
      <c r="D113">
        <v>70109041</v>
      </c>
      <c r="E113" t="s">
        <v>10</v>
      </c>
      <c r="F113" t="s">
        <v>53</v>
      </c>
      <c r="G113" t="s">
        <v>54</v>
      </c>
      <c r="H113" t="s">
        <v>55</v>
      </c>
      <c r="I113" t="s">
        <v>56</v>
      </c>
      <c r="J113" t="s">
        <v>50</v>
      </c>
      <c r="K113" t="s">
        <v>51</v>
      </c>
      <c r="L113" t="s">
        <v>68</v>
      </c>
      <c r="M113" t="s">
        <v>10</v>
      </c>
      <c r="N113">
        <v>1177</v>
      </c>
      <c r="O113">
        <v>930</v>
      </c>
      <c r="P113" t="s">
        <v>57</v>
      </c>
      <c r="Q113">
        <v>2019</v>
      </c>
      <c r="R113" t="s">
        <v>62</v>
      </c>
      <c r="S113" t="s">
        <v>59</v>
      </c>
    </row>
    <row r="114" spans="1:19">
      <c r="A114" t="s">
        <v>50</v>
      </c>
      <c r="B114" t="s">
        <v>51</v>
      </c>
      <c r="C114" t="s">
        <v>68</v>
      </c>
      <c r="D114">
        <v>70109041</v>
      </c>
      <c r="E114" t="s">
        <v>10</v>
      </c>
      <c r="F114" t="s">
        <v>53</v>
      </c>
      <c r="G114" t="s">
        <v>54</v>
      </c>
      <c r="H114" t="s">
        <v>55</v>
      </c>
      <c r="I114" t="s">
        <v>56</v>
      </c>
      <c r="J114" t="s">
        <v>50</v>
      </c>
      <c r="K114" t="s">
        <v>51</v>
      </c>
      <c r="L114" t="s">
        <v>68</v>
      </c>
      <c r="M114" t="s">
        <v>10</v>
      </c>
      <c r="N114">
        <v>6029</v>
      </c>
      <c r="O114">
        <v>15120</v>
      </c>
      <c r="P114" t="s">
        <v>57</v>
      </c>
      <c r="Q114">
        <v>2019</v>
      </c>
      <c r="R114" t="s">
        <v>66</v>
      </c>
      <c r="S114" t="s">
        <v>59</v>
      </c>
    </row>
    <row r="115" spans="1:19">
      <c r="A115" t="s">
        <v>50</v>
      </c>
      <c r="B115" t="s">
        <v>51</v>
      </c>
      <c r="C115" t="s">
        <v>68</v>
      </c>
      <c r="D115">
        <v>70109041</v>
      </c>
      <c r="E115" t="s">
        <v>10</v>
      </c>
      <c r="F115" t="s">
        <v>53</v>
      </c>
      <c r="G115" t="s">
        <v>54</v>
      </c>
      <c r="H115" t="s">
        <v>55</v>
      </c>
      <c r="I115" t="s">
        <v>56</v>
      </c>
      <c r="J115" t="s">
        <v>50</v>
      </c>
      <c r="K115" t="s">
        <v>51</v>
      </c>
      <c r="L115" t="s">
        <v>68</v>
      </c>
      <c r="M115" t="s">
        <v>10</v>
      </c>
      <c r="N115">
        <v>37419</v>
      </c>
      <c r="O115">
        <v>44178</v>
      </c>
      <c r="P115" t="s">
        <v>57</v>
      </c>
      <c r="Q115">
        <v>2020</v>
      </c>
      <c r="R115" t="s">
        <v>69</v>
      </c>
      <c r="S115" t="s">
        <v>59</v>
      </c>
    </row>
    <row r="116" spans="1:19">
      <c r="A116" t="s">
        <v>50</v>
      </c>
      <c r="B116" t="s">
        <v>51</v>
      </c>
      <c r="C116" t="s">
        <v>68</v>
      </c>
      <c r="D116">
        <v>70109041</v>
      </c>
      <c r="E116" t="s">
        <v>10</v>
      </c>
      <c r="F116" t="s">
        <v>53</v>
      </c>
      <c r="G116" t="s">
        <v>54</v>
      </c>
      <c r="H116" t="s">
        <v>55</v>
      </c>
      <c r="I116" t="s">
        <v>56</v>
      </c>
      <c r="J116" t="s">
        <v>50</v>
      </c>
      <c r="K116" t="s">
        <v>51</v>
      </c>
      <c r="L116" t="s">
        <v>68</v>
      </c>
      <c r="M116" t="s">
        <v>10</v>
      </c>
      <c r="N116">
        <v>12212</v>
      </c>
      <c r="O116">
        <v>30240</v>
      </c>
      <c r="P116" t="s">
        <v>57</v>
      </c>
      <c r="Q116">
        <v>2020</v>
      </c>
      <c r="R116" t="s">
        <v>64</v>
      </c>
      <c r="S116" t="s">
        <v>59</v>
      </c>
    </row>
    <row r="117" spans="1:19">
      <c r="A117" t="s">
        <v>50</v>
      </c>
      <c r="B117" t="s">
        <v>51</v>
      </c>
      <c r="C117" t="s">
        <v>68</v>
      </c>
      <c r="D117">
        <v>70109041</v>
      </c>
      <c r="E117" t="s">
        <v>10</v>
      </c>
      <c r="F117" t="s">
        <v>53</v>
      </c>
      <c r="G117" t="s">
        <v>54</v>
      </c>
      <c r="H117" t="s">
        <v>55</v>
      </c>
      <c r="I117" t="s">
        <v>56</v>
      </c>
      <c r="J117" t="s">
        <v>50</v>
      </c>
      <c r="K117" t="s">
        <v>51</v>
      </c>
      <c r="L117" t="s">
        <v>68</v>
      </c>
      <c r="M117" t="s">
        <v>10</v>
      </c>
      <c r="N117">
        <v>9680</v>
      </c>
      <c r="O117">
        <v>20456</v>
      </c>
      <c r="P117" t="s">
        <v>57</v>
      </c>
      <c r="Q117">
        <v>2020</v>
      </c>
      <c r="R117" t="s">
        <v>71</v>
      </c>
      <c r="S117" t="s">
        <v>59</v>
      </c>
    </row>
    <row r="118" spans="1:19">
      <c r="A118" t="s">
        <v>50</v>
      </c>
      <c r="B118" t="s">
        <v>51</v>
      </c>
      <c r="C118" t="s">
        <v>68</v>
      </c>
      <c r="D118">
        <v>70109041</v>
      </c>
      <c r="E118" t="s">
        <v>10</v>
      </c>
      <c r="F118" t="s">
        <v>53</v>
      </c>
      <c r="G118" t="s">
        <v>54</v>
      </c>
      <c r="H118" t="s">
        <v>55</v>
      </c>
      <c r="I118" t="s">
        <v>56</v>
      </c>
      <c r="J118" t="s">
        <v>50</v>
      </c>
      <c r="K118" t="s">
        <v>51</v>
      </c>
      <c r="L118" t="s">
        <v>68</v>
      </c>
      <c r="M118" t="s">
        <v>10</v>
      </c>
      <c r="N118">
        <v>14564</v>
      </c>
      <c r="O118">
        <v>33156</v>
      </c>
      <c r="P118" t="s">
        <v>57</v>
      </c>
      <c r="Q118">
        <v>2020</v>
      </c>
      <c r="R118" t="s">
        <v>65</v>
      </c>
      <c r="S118" t="s">
        <v>59</v>
      </c>
    </row>
    <row r="119" spans="1:19">
      <c r="A119" t="s">
        <v>50</v>
      </c>
      <c r="B119" t="s">
        <v>51</v>
      </c>
      <c r="C119" t="s">
        <v>68</v>
      </c>
      <c r="D119">
        <v>70109041</v>
      </c>
      <c r="E119" t="s">
        <v>10</v>
      </c>
      <c r="F119" t="s">
        <v>53</v>
      </c>
      <c r="G119" t="s">
        <v>54</v>
      </c>
      <c r="H119" t="s">
        <v>55</v>
      </c>
      <c r="I119" t="s">
        <v>56</v>
      </c>
      <c r="J119" t="s">
        <v>50</v>
      </c>
      <c r="K119" t="s">
        <v>51</v>
      </c>
      <c r="L119" t="s">
        <v>68</v>
      </c>
      <c r="M119" t="s">
        <v>10</v>
      </c>
      <c r="N119">
        <v>4812</v>
      </c>
      <c r="O119">
        <v>3660</v>
      </c>
      <c r="P119" t="s">
        <v>57</v>
      </c>
      <c r="Q119">
        <v>2020</v>
      </c>
      <c r="R119" t="s">
        <v>67</v>
      </c>
      <c r="S119" t="s">
        <v>59</v>
      </c>
    </row>
    <row r="120" spans="1:19">
      <c r="A120" t="s">
        <v>50</v>
      </c>
      <c r="B120" t="s">
        <v>51</v>
      </c>
      <c r="C120" t="s">
        <v>68</v>
      </c>
      <c r="D120">
        <v>70109041</v>
      </c>
      <c r="E120" t="s">
        <v>10</v>
      </c>
      <c r="F120" t="s">
        <v>53</v>
      </c>
      <c r="G120" t="s">
        <v>54</v>
      </c>
      <c r="H120" t="s">
        <v>55</v>
      </c>
      <c r="I120" t="s">
        <v>56</v>
      </c>
      <c r="J120" t="s">
        <v>50</v>
      </c>
      <c r="K120" t="s">
        <v>51</v>
      </c>
      <c r="L120" t="s">
        <v>68</v>
      </c>
      <c r="M120" t="s">
        <v>10</v>
      </c>
      <c r="N120">
        <v>4764</v>
      </c>
      <c r="O120">
        <v>3660</v>
      </c>
      <c r="P120" t="s">
        <v>57</v>
      </c>
      <c r="Q120">
        <v>2020</v>
      </c>
      <c r="R120" t="s">
        <v>61</v>
      </c>
      <c r="S120" t="s">
        <v>59</v>
      </c>
    </row>
    <row r="121" spans="1:19">
      <c r="A121" t="s">
        <v>50</v>
      </c>
      <c r="B121" t="s">
        <v>51</v>
      </c>
      <c r="C121" t="s">
        <v>68</v>
      </c>
      <c r="D121">
        <v>70109041</v>
      </c>
      <c r="E121" t="s">
        <v>10</v>
      </c>
      <c r="F121" t="s">
        <v>53</v>
      </c>
      <c r="G121" t="s">
        <v>54</v>
      </c>
      <c r="H121" t="s">
        <v>55</v>
      </c>
      <c r="I121" t="s">
        <v>56</v>
      </c>
      <c r="J121" t="s">
        <v>50</v>
      </c>
      <c r="K121" t="s">
        <v>51</v>
      </c>
      <c r="L121" t="s">
        <v>68</v>
      </c>
      <c r="M121" t="s">
        <v>10</v>
      </c>
      <c r="N121">
        <v>1584</v>
      </c>
      <c r="O121">
        <v>1221</v>
      </c>
      <c r="P121" t="s">
        <v>57</v>
      </c>
      <c r="Q121">
        <v>2020</v>
      </c>
      <c r="R121" t="s">
        <v>58</v>
      </c>
      <c r="S121" t="s">
        <v>59</v>
      </c>
    </row>
    <row r="122" spans="1:19">
      <c r="A122" t="s">
        <v>50</v>
      </c>
      <c r="B122" t="s">
        <v>51</v>
      </c>
      <c r="C122" t="s">
        <v>68</v>
      </c>
      <c r="D122">
        <v>70109041</v>
      </c>
      <c r="E122" t="s">
        <v>10</v>
      </c>
      <c r="F122" t="s">
        <v>53</v>
      </c>
      <c r="G122" t="s">
        <v>54</v>
      </c>
      <c r="H122" t="s">
        <v>55</v>
      </c>
      <c r="I122" t="s">
        <v>56</v>
      </c>
      <c r="J122" t="s">
        <v>50</v>
      </c>
      <c r="K122" t="s">
        <v>51</v>
      </c>
      <c r="L122" t="s">
        <v>68</v>
      </c>
      <c r="M122" t="s">
        <v>10</v>
      </c>
      <c r="N122">
        <v>1632</v>
      </c>
      <c r="O122">
        <v>1221</v>
      </c>
      <c r="P122" t="s">
        <v>57</v>
      </c>
      <c r="Q122">
        <v>2020</v>
      </c>
      <c r="R122" t="s">
        <v>62</v>
      </c>
      <c r="S122" t="s">
        <v>59</v>
      </c>
    </row>
    <row r="123" spans="1:19">
      <c r="A123" t="s">
        <v>50</v>
      </c>
      <c r="B123" t="s">
        <v>51</v>
      </c>
      <c r="C123" t="s">
        <v>68</v>
      </c>
      <c r="D123">
        <v>70109041</v>
      </c>
      <c r="E123" t="s">
        <v>10</v>
      </c>
      <c r="F123" t="s">
        <v>53</v>
      </c>
      <c r="G123" t="s">
        <v>54</v>
      </c>
      <c r="H123" t="s">
        <v>55</v>
      </c>
      <c r="I123" t="s">
        <v>56</v>
      </c>
      <c r="J123" t="s">
        <v>50</v>
      </c>
      <c r="K123" t="s">
        <v>51</v>
      </c>
      <c r="L123" t="s">
        <v>68</v>
      </c>
      <c r="M123" t="s">
        <v>10</v>
      </c>
      <c r="N123">
        <v>6757</v>
      </c>
      <c r="O123">
        <v>6307</v>
      </c>
      <c r="P123" t="s">
        <v>57</v>
      </c>
      <c r="Q123">
        <v>2020</v>
      </c>
      <c r="R123" t="s">
        <v>72</v>
      </c>
      <c r="S123" t="s">
        <v>59</v>
      </c>
    </row>
    <row r="124" spans="1:19">
      <c r="A124" t="s">
        <v>50</v>
      </c>
      <c r="B124" t="s">
        <v>51</v>
      </c>
      <c r="C124" t="s">
        <v>68</v>
      </c>
      <c r="D124">
        <v>70109041</v>
      </c>
      <c r="E124" t="s">
        <v>10</v>
      </c>
      <c r="F124" t="s">
        <v>53</v>
      </c>
      <c r="G124" t="s">
        <v>54</v>
      </c>
      <c r="H124" t="s">
        <v>55</v>
      </c>
      <c r="I124" t="s">
        <v>56</v>
      </c>
      <c r="J124" t="s">
        <v>50</v>
      </c>
      <c r="K124" t="s">
        <v>51</v>
      </c>
      <c r="L124" t="s">
        <v>68</v>
      </c>
      <c r="M124" t="s">
        <v>10</v>
      </c>
      <c r="N124">
        <v>3165</v>
      </c>
      <c r="O124">
        <v>2442</v>
      </c>
      <c r="P124" t="s">
        <v>57</v>
      </c>
      <c r="Q124">
        <v>2020</v>
      </c>
      <c r="R124" t="s">
        <v>66</v>
      </c>
      <c r="S124" t="s">
        <v>59</v>
      </c>
    </row>
    <row r="125" spans="1:19">
      <c r="A125" t="s">
        <v>50</v>
      </c>
      <c r="B125" t="s">
        <v>51</v>
      </c>
      <c r="C125" t="s">
        <v>68</v>
      </c>
      <c r="D125">
        <v>70109041</v>
      </c>
      <c r="E125" t="s">
        <v>10</v>
      </c>
      <c r="F125" t="s">
        <v>53</v>
      </c>
      <c r="G125" t="s">
        <v>54</v>
      </c>
      <c r="H125" t="s">
        <v>55</v>
      </c>
      <c r="I125" t="s">
        <v>56</v>
      </c>
      <c r="J125" t="s">
        <v>50</v>
      </c>
      <c r="K125" t="s">
        <v>51</v>
      </c>
      <c r="L125" t="s">
        <v>68</v>
      </c>
      <c r="M125" t="s">
        <v>10</v>
      </c>
      <c r="N125">
        <v>3689</v>
      </c>
      <c r="O125">
        <v>2835</v>
      </c>
      <c r="P125" t="s">
        <v>57</v>
      </c>
      <c r="Q125">
        <v>2020</v>
      </c>
      <c r="R125" t="s">
        <v>60</v>
      </c>
      <c r="S125" t="s">
        <v>59</v>
      </c>
    </row>
    <row r="126" spans="1:19">
      <c r="A126" t="s">
        <v>50</v>
      </c>
      <c r="B126" t="s">
        <v>51</v>
      </c>
      <c r="C126" t="s">
        <v>68</v>
      </c>
      <c r="D126">
        <v>70109041</v>
      </c>
      <c r="E126" t="s">
        <v>10</v>
      </c>
      <c r="F126" t="s">
        <v>53</v>
      </c>
      <c r="G126" t="s">
        <v>54</v>
      </c>
      <c r="H126" t="s">
        <v>55</v>
      </c>
      <c r="I126" t="s">
        <v>56</v>
      </c>
      <c r="J126" t="s">
        <v>50</v>
      </c>
      <c r="K126" t="s">
        <v>51</v>
      </c>
      <c r="L126" t="s">
        <v>68</v>
      </c>
      <c r="M126" t="s">
        <v>10</v>
      </c>
      <c r="N126">
        <v>20563</v>
      </c>
      <c r="O126">
        <v>15858</v>
      </c>
      <c r="P126" t="s">
        <v>57</v>
      </c>
      <c r="Q126">
        <v>2021</v>
      </c>
      <c r="R126" t="s">
        <v>62</v>
      </c>
      <c r="S126" t="s">
        <v>59</v>
      </c>
    </row>
    <row r="127" spans="1:19">
      <c r="A127" t="s">
        <v>50</v>
      </c>
      <c r="B127" t="s">
        <v>51</v>
      </c>
      <c r="C127" t="s">
        <v>68</v>
      </c>
      <c r="D127">
        <v>70109043</v>
      </c>
      <c r="E127" t="s">
        <v>12</v>
      </c>
      <c r="F127" t="s">
        <v>53</v>
      </c>
      <c r="G127" t="s">
        <v>54</v>
      </c>
      <c r="H127" t="s">
        <v>55</v>
      </c>
      <c r="I127" t="s">
        <v>56</v>
      </c>
      <c r="J127" t="s">
        <v>50</v>
      </c>
      <c r="K127" t="s">
        <v>51</v>
      </c>
      <c r="L127" t="s">
        <v>68</v>
      </c>
      <c r="M127" t="s">
        <v>12</v>
      </c>
      <c r="N127">
        <v>1156</v>
      </c>
      <c r="O127">
        <v>690</v>
      </c>
      <c r="P127" t="s">
        <v>57</v>
      </c>
      <c r="Q127">
        <v>2016</v>
      </c>
      <c r="R127" t="s">
        <v>67</v>
      </c>
      <c r="S127" t="s">
        <v>59</v>
      </c>
    </row>
    <row r="128" spans="1:19">
      <c r="A128" t="s">
        <v>50</v>
      </c>
      <c r="B128" t="s">
        <v>51</v>
      </c>
      <c r="C128" t="s">
        <v>68</v>
      </c>
      <c r="D128">
        <v>70109043</v>
      </c>
      <c r="E128" t="s">
        <v>12</v>
      </c>
      <c r="F128" t="s">
        <v>53</v>
      </c>
      <c r="G128" t="s">
        <v>54</v>
      </c>
      <c r="H128" t="s">
        <v>55</v>
      </c>
      <c r="I128" t="s">
        <v>56</v>
      </c>
      <c r="J128" t="s">
        <v>50</v>
      </c>
      <c r="K128" t="s">
        <v>51</v>
      </c>
      <c r="L128" t="s">
        <v>68</v>
      </c>
      <c r="M128" t="s">
        <v>12</v>
      </c>
      <c r="N128">
        <v>39801</v>
      </c>
      <c r="O128">
        <v>12446</v>
      </c>
      <c r="P128" t="s">
        <v>57</v>
      </c>
      <c r="Q128">
        <v>2016</v>
      </c>
      <c r="R128" t="s">
        <v>58</v>
      </c>
      <c r="S128" t="s">
        <v>59</v>
      </c>
    </row>
    <row r="129" spans="1:19">
      <c r="A129" t="s">
        <v>50</v>
      </c>
      <c r="B129" t="s">
        <v>51</v>
      </c>
      <c r="C129" t="s">
        <v>68</v>
      </c>
      <c r="D129">
        <v>70109043</v>
      </c>
      <c r="E129" t="s">
        <v>12</v>
      </c>
      <c r="F129" t="s">
        <v>53</v>
      </c>
      <c r="G129" t="s">
        <v>54</v>
      </c>
      <c r="H129" t="s">
        <v>55</v>
      </c>
      <c r="I129" t="s">
        <v>56</v>
      </c>
      <c r="J129" t="s">
        <v>50</v>
      </c>
      <c r="K129" t="s">
        <v>51</v>
      </c>
      <c r="L129" t="s">
        <v>68</v>
      </c>
      <c r="M129" t="s">
        <v>12</v>
      </c>
      <c r="N129">
        <v>33686</v>
      </c>
      <c r="O129">
        <v>84168</v>
      </c>
      <c r="P129" t="s">
        <v>57</v>
      </c>
      <c r="Q129">
        <v>2019</v>
      </c>
      <c r="R129" t="s">
        <v>70</v>
      </c>
      <c r="S129" t="s">
        <v>59</v>
      </c>
    </row>
    <row r="130" spans="1:19">
      <c r="A130" t="s">
        <v>50</v>
      </c>
      <c r="B130" t="s">
        <v>51</v>
      </c>
      <c r="C130" t="s">
        <v>68</v>
      </c>
      <c r="D130">
        <v>70109043</v>
      </c>
      <c r="E130" t="s">
        <v>12</v>
      </c>
      <c r="F130" t="s">
        <v>53</v>
      </c>
      <c r="G130" t="s">
        <v>54</v>
      </c>
      <c r="H130" t="s">
        <v>55</v>
      </c>
      <c r="I130" t="s">
        <v>56</v>
      </c>
      <c r="J130" t="s">
        <v>50</v>
      </c>
      <c r="K130" t="s">
        <v>51</v>
      </c>
      <c r="L130" t="s">
        <v>68</v>
      </c>
      <c r="M130" t="s">
        <v>12</v>
      </c>
      <c r="N130">
        <v>5639</v>
      </c>
      <c r="O130">
        <v>16485</v>
      </c>
      <c r="P130" t="s">
        <v>57</v>
      </c>
      <c r="Q130">
        <v>2019</v>
      </c>
      <c r="R130" t="s">
        <v>67</v>
      </c>
      <c r="S130" t="s">
        <v>59</v>
      </c>
    </row>
    <row r="131" spans="1:19">
      <c r="A131" t="s">
        <v>50</v>
      </c>
      <c r="B131" t="s">
        <v>51</v>
      </c>
      <c r="C131" t="s">
        <v>68</v>
      </c>
      <c r="D131">
        <v>70109043</v>
      </c>
      <c r="E131" t="s">
        <v>12</v>
      </c>
      <c r="F131" t="s">
        <v>53</v>
      </c>
      <c r="G131" t="s">
        <v>54</v>
      </c>
      <c r="H131" t="s">
        <v>55</v>
      </c>
      <c r="I131" t="s">
        <v>56</v>
      </c>
      <c r="J131" t="s">
        <v>50</v>
      </c>
      <c r="K131" t="s">
        <v>51</v>
      </c>
      <c r="L131" t="s">
        <v>68</v>
      </c>
      <c r="M131" t="s">
        <v>12</v>
      </c>
      <c r="N131">
        <v>205559</v>
      </c>
      <c r="O131">
        <v>475088</v>
      </c>
      <c r="P131" t="s">
        <v>57</v>
      </c>
      <c r="Q131">
        <v>2019</v>
      </c>
      <c r="R131" t="s">
        <v>58</v>
      </c>
      <c r="S131" t="s">
        <v>59</v>
      </c>
    </row>
    <row r="132" spans="1:19">
      <c r="A132" t="s">
        <v>50</v>
      </c>
      <c r="B132" t="s">
        <v>51</v>
      </c>
      <c r="C132" t="s">
        <v>68</v>
      </c>
      <c r="D132">
        <v>70109043</v>
      </c>
      <c r="E132" t="s">
        <v>12</v>
      </c>
      <c r="F132" t="s">
        <v>53</v>
      </c>
      <c r="G132" t="s">
        <v>54</v>
      </c>
      <c r="H132" t="s">
        <v>55</v>
      </c>
      <c r="I132" t="s">
        <v>56</v>
      </c>
      <c r="J132" t="s">
        <v>50</v>
      </c>
      <c r="K132" t="s">
        <v>51</v>
      </c>
      <c r="L132" t="s">
        <v>68</v>
      </c>
      <c r="M132" t="s">
        <v>12</v>
      </c>
      <c r="N132">
        <v>104370</v>
      </c>
      <c r="O132">
        <v>172444</v>
      </c>
      <c r="P132" t="s">
        <v>57</v>
      </c>
      <c r="Q132">
        <v>2019</v>
      </c>
      <c r="R132" t="s">
        <v>72</v>
      </c>
      <c r="S132" t="s">
        <v>59</v>
      </c>
    </row>
    <row r="133" spans="1:19">
      <c r="A133" t="s">
        <v>50</v>
      </c>
      <c r="B133" t="s">
        <v>51</v>
      </c>
      <c r="C133" t="s">
        <v>68</v>
      </c>
      <c r="D133">
        <v>70109043</v>
      </c>
      <c r="E133" t="s">
        <v>12</v>
      </c>
      <c r="F133" t="s">
        <v>53</v>
      </c>
      <c r="G133" t="s">
        <v>54</v>
      </c>
      <c r="H133" t="s">
        <v>55</v>
      </c>
      <c r="I133" t="s">
        <v>56</v>
      </c>
      <c r="J133" t="s">
        <v>50</v>
      </c>
      <c r="K133" t="s">
        <v>51</v>
      </c>
      <c r="L133" t="s">
        <v>68</v>
      </c>
      <c r="M133" t="s">
        <v>12</v>
      </c>
      <c r="N133">
        <v>181029</v>
      </c>
      <c r="O133">
        <v>468482</v>
      </c>
      <c r="P133" t="s">
        <v>57</v>
      </c>
      <c r="Q133">
        <v>2019</v>
      </c>
      <c r="R133" t="s">
        <v>66</v>
      </c>
      <c r="S133" t="s">
        <v>59</v>
      </c>
    </row>
    <row r="134" spans="1:19">
      <c r="A134" t="s">
        <v>50</v>
      </c>
      <c r="B134" t="s">
        <v>51</v>
      </c>
      <c r="C134" t="s">
        <v>68</v>
      </c>
      <c r="D134">
        <v>70109043</v>
      </c>
      <c r="E134" t="s">
        <v>12</v>
      </c>
      <c r="F134" t="s">
        <v>53</v>
      </c>
      <c r="G134" t="s">
        <v>54</v>
      </c>
      <c r="H134" t="s">
        <v>55</v>
      </c>
      <c r="I134" t="s">
        <v>56</v>
      </c>
      <c r="J134" t="s">
        <v>50</v>
      </c>
      <c r="K134" t="s">
        <v>51</v>
      </c>
      <c r="L134" t="s">
        <v>68</v>
      </c>
      <c r="M134" t="s">
        <v>12</v>
      </c>
      <c r="N134">
        <v>19432</v>
      </c>
      <c r="O134">
        <v>57867</v>
      </c>
      <c r="P134" t="s">
        <v>57</v>
      </c>
      <c r="Q134">
        <v>2019</v>
      </c>
      <c r="R134" t="s">
        <v>60</v>
      </c>
      <c r="S134" t="s">
        <v>59</v>
      </c>
    </row>
    <row r="135" spans="1:19">
      <c r="A135" t="s">
        <v>50</v>
      </c>
      <c r="B135" t="s">
        <v>51</v>
      </c>
      <c r="C135" t="s">
        <v>68</v>
      </c>
      <c r="D135">
        <v>70109043</v>
      </c>
      <c r="E135" t="s">
        <v>12</v>
      </c>
      <c r="F135" t="s">
        <v>53</v>
      </c>
      <c r="G135" t="s">
        <v>54</v>
      </c>
      <c r="H135" t="s">
        <v>55</v>
      </c>
      <c r="I135" t="s">
        <v>56</v>
      </c>
      <c r="J135" t="s">
        <v>50</v>
      </c>
      <c r="K135" t="s">
        <v>51</v>
      </c>
      <c r="L135" t="s">
        <v>68</v>
      </c>
      <c r="M135" t="s">
        <v>12</v>
      </c>
      <c r="N135">
        <v>321189</v>
      </c>
      <c r="O135">
        <v>769260</v>
      </c>
      <c r="P135" t="s">
        <v>57</v>
      </c>
      <c r="Q135">
        <v>2020</v>
      </c>
      <c r="R135" t="s">
        <v>69</v>
      </c>
      <c r="S135" t="s">
        <v>59</v>
      </c>
    </row>
    <row r="136" spans="1:19">
      <c r="A136" t="s">
        <v>50</v>
      </c>
      <c r="B136" t="s">
        <v>51</v>
      </c>
      <c r="C136" t="s">
        <v>68</v>
      </c>
      <c r="D136">
        <v>70109043</v>
      </c>
      <c r="E136" t="s">
        <v>12</v>
      </c>
      <c r="F136" t="s">
        <v>53</v>
      </c>
      <c r="G136" t="s">
        <v>54</v>
      </c>
      <c r="H136" t="s">
        <v>55</v>
      </c>
      <c r="I136" t="s">
        <v>56</v>
      </c>
      <c r="J136" t="s">
        <v>50</v>
      </c>
      <c r="K136" t="s">
        <v>51</v>
      </c>
      <c r="L136" t="s">
        <v>68</v>
      </c>
      <c r="M136" t="s">
        <v>12</v>
      </c>
      <c r="N136">
        <v>921423</v>
      </c>
      <c r="O136">
        <v>2312066</v>
      </c>
      <c r="P136" t="s">
        <v>57</v>
      </c>
      <c r="Q136">
        <v>2020</v>
      </c>
      <c r="R136" t="s">
        <v>64</v>
      </c>
      <c r="S136" t="s">
        <v>59</v>
      </c>
    </row>
    <row r="137" spans="1:19">
      <c r="A137" t="s">
        <v>50</v>
      </c>
      <c r="B137" t="s">
        <v>51</v>
      </c>
      <c r="C137" t="s">
        <v>68</v>
      </c>
      <c r="D137">
        <v>70109043</v>
      </c>
      <c r="E137" t="s">
        <v>12</v>
      </c>
      <c r="F137" t="s">
        <v>53</v>
      </c>
      <c r="G137" t="s">
        <v>54</v>
      </c>
      <c r="H137" t="s">
        <v>55</v>
      </c>
      <c r="I137" t="s">
        <v>56</v>
      </c>
      <c r="J137" t="s">
        <v>50</v>
      </c>
      <c r="K137" t="s">
        <v>51</v>
      </c>
      <c r="L137" t="s">
        <v>68</v>
      </c>
      <c r="M137" t="s">
        <v>12</v>
      </c>
      <c r="N137">
        <v>823180</v>
      </c>
      <c r="O137">
        <v>2296155</v>
      </c>
      <c r="P137" t="s">
        <v>57</v>
      </c>
      <c r="Q137">
        <v>2020</v>
      </c>
      <c r="R137" t="s">
        <v>71</v>
      </c>
      <c r="S137" t="s">
        <v>59</v>
      </c>
    </row>
    <row r="138" spans="1:19">
      <c r="A138" t="s">
        <v>50</v>
      </c>
      <c r="B138" t="s">
        <v>51</v>
      </c>
      <c r="C138" t="s">
        <v>68</v>
      </c>
      <c r="D138">
        <v>70109043</v>
      </c>
      <c r="E138" t="s">
        <v>12</v>
      </c>
      <c r="F138" t="s">
        <v>53</v>
      </c>
      <c r="G138" t="s">
        <v>54</v>
      </c>
      <c r="H138" t="s">
        <v>55</v>
      </c>
      <c r="I138" t="s">
        <v>56</v>
      </c>
      <c r="J138" t="s">
        <v>50</v>
      </c>
      <c r="K138" t="s">
        <v>51</v>
      </c>
      <c r="L138" t="s">
        <v>68</v>
      </c>
      <c r="M138" t="s">
        <v>12</v>
      </c>
      <c r="N138">
        <v>103304</v>
      </c>
      <c r="O138">
        <v>275011</v>
      </c>
      <c r="P138" t="s">
        <v>57</v>
      </c>
      <c r="Q138">
        <v>2020</v>
      </c>
      <c r="R138" t="s">
        <v>65</v>
      </c>
      <c r="S138" t="s">
        <v>59</v>
      </c>
    </row>
    <row r="139" spans="1:19">
      <c r="A139" t="s">
        <v>50</v>
      </c>
      <c r="B139" t="s">
        <v>51</v>
      </c>
      <c r="C139" t="s">
        <v>68</v>
      </c>
      <c r="D139">
        <v>70109043</v>
      </c>
      <c r="E139" t="s">
        <v>12</v>
      </c>
      <c r="F139" t="s">
        <v>53</v>
      </c>
      <c r="G139" t="s">
        <v>54</v>
      </c>
      <c r="H139" t="s">
        <v>55</v>
      </c>
      <c r="I139" t="s">
        <v>56</v>
      </c>
      <c r="J139" t="s">
        <v>50</v>
      </c>
      <c r="K139" t="s">
        <v>51</v>
      </c>
      <c r="L139" t="s">
        <v>68</v>
      </c>
      <c r="M139" t="s">
        <v>12</v>
      </c>
      <c r="N139">
        <v>310192</v>
      </c>
      <c r="O139">
        <v>810780</v>
      </c>
      <c r="P139" t="s">
        <v>57</v>
      </c>
      <c r="Q139">
        <v>2020</v>
      </c>
      <c r="R139" t="s">
        <v>70</v>
      </c>
      <c r="S139" t="s">
        <v>59</v>
      </c>
    </row>
    <row r="140" spans="1:19">
      <c r="A140" t="s">
        <v>50</v>
      </c>
      <c r="B140" t="s">
        <v>51</v>
      </c>
      <c r="C140" t="s">
        <v>68</v>
      </c>
      <c r="D140">
        <v>70109043</v>
      </c>
      <c r="E140" t="s">
        <v>12</v>
      </c>
      <c r="F140" t="s">
        <v>53</v>
      </c>
      <c r="G140" t="s">
        <v>54</v>
      </c>
      <c r="H140" t="s">
        <v>55</v>
      </c>
      <c r="I140" t="s">
        <v>56</v>
      </c>
      <c r="J140" t="s">
        <v>50</v>
      </c>
      <c r="K140" t="s">
        <v>51</v>
      </c>
      <c r="L140" t="s">
        <v>68</v>
      </c>
      <c r="M140" t="s">
        <v>12</v>
      </c>
      <c r="N140">
        <v>259454</v>
      </c>
      <c r="O140">
        <v>729272</v>
      </c>
      <c r="P140" t="s">
        <v>57</v>
      </c>
      <c r="Q140">
        <v>2020</v>
      </c>
      <c r="R140" t="s">
        <v>67</v>
      </c>
      <c r="S140" t="s">
        <v>59</v>
      </c>
    </row>
    <row r="141" spans="1:19">
      <c r="A141" t="s">
        <v>50</v>
      </c>
      <c r="B141" t="s">
        <v>51</v>
      </c>
      <c r="C141" t="s">
        <v>68</v>
      </c>
      <c r="D141">
        <v>70109043</v>
      </c>
      <c r="E141" t="s">
        <v>12</v>
      </c>
      <c r="F141" t="s">
        <v>53</v>
      </c>
      <c r="G141" t="s">
        <v>54</v>
      </c>
      <c r="H141" t="s">
        <v>55</v>
      </c>
      <c r="I141" t="s">
        <v>56</v>
      </c>
      <c r="J141" t="s">
        <v>50</v>
      </c>
      <c r="K141" t="s">
        <v>51</v>
      </c>
      <c r="L141" t="s">
        <v>68</v>
      </c>
      <c r="M141" t="s">
        <v>12</v>
      </c>
      <c r="N141">
        <v>353814</v>
      </c>
      <c r="O141">
        <v>916456</v>
      </c>
      <c r="P141" t="s">
        <v>57</v>
      </c>
      <c r="Q141">
        <v>2020</v>
      </c>
      <c r="R141" t="s">
        <v>61</v>
      </c>
      <c r="S141" t="s">
        <v>59</v>
      </c>
    </row>
    <row r="142" spans="1:19">
      <c r="A142" t="s">
        <v>50</v>
      </c>
      <c r="B142" t="s">
        <v>51</v>
      </c>
      <c r="C142" t="s">
        <v>68</v>
      </c>
      <c r="D142">
        <v>70109043</v>
      </c>
      <c r="E142" t="s">
        <v>12</v>
      </c>
      <c r="F142" t="s">
        <v>53</v>
      </c>
      <c r="G142" t="s">
        <v>54</v>
      </c>
      <c r="H142" t="s">
        <v>55</v>
      </c>
      <c r="I142" t="s">
        <v>56</v>
      </c>
      <c r="J142" t="s">
        <v>50</v>
      </c>
      <c r="K142" t="s">
        <v>51</v>
      </c>
      <c r="L142" t="s">
        <v>68</v>
      </c>
      <c r="M142" t="s">
        <v>12</v>
      </c>
      <c r="N142">
        <v>370223</v>
      </c>
      <c r="O142">
        <v>948225</v>
      </c>
      <c r="P142" t="s">
        <v>57</v>
      </c>
      <c r="Q142">
        <v>2020</v>
      </c>
      <c r="R142" t="s">
        <v>58</v>
      </c>
      <c r="S142" t="s">
        <v>59</v>
      </c>
    </row>
    <row r="143" spans="1:19">
      <c r="A143" t="s">
        <v>50</v>
      </c>
      <c r="B143" t="s">
        <v>51</v>
      </c>
      <c r="C143" t="s">
        <v>68</v>
      </c>
      <c r="D143">
        <v>70109043</v>
      </c>
      <c r="E143" t="s">
        <v>12</v>
      </c>
      <c r="F143" t="s">
        <v>53</v>
      </c>
      <c r="G143" t="s">
        <v>54</v>
      </c>
      <c r="H143" t="s">
        <v>55</v>
      </c>
      <c r="I143" t="s">
        <v>56</v>
      </c>
      <c r="J143" t="s">
        <v>50</v>
      </c>
      <c r="K143" t="s">
        <v>51</v>
      </c>
      <c r="L143" t="s">
        <v>68</v>
      </c>
      <c r="M143" t="s">
        <v>12</v>
      </c>
      <c r="N143">
        <v>491405</v>
      </c>
      <c r="O143">
        <v>1258242</v>
      </c>
      <c r="P143" t="s">
        <v>57</v>
      </c>
      <c r="Q143">
        <v>2020</v>
      </c>
      <c r="R143" t="s">
        <v>62</v>
      </c>
      <c r="S143" t="s">
        <v>59</v>
      </c>
    </row>
    <row r="144" spans="1:19">
      <c r="A144" t="s">
        <v>50</v>
      </c>
      <c r="B144" t="s">
        <v>51</v>
      </c>
      <c r="C144" t="s">
        <v>68</v>
      </c>
      <c r="D144">
        <v>70109043</v>
      </c>
      <c r="E144" t="s">
        <v>12</v>
      </c>
      <c r="F144" t="s">
        <v>53</v>
      </c>
      <c r="G144" t="s">
        <v>54</v>
      </c>
      <c r="H144" t="s">
        <v>55</v>
      </c>
      <c r="I144" t="s">
        <v>56</v>
      </c>
      <c r="J144" t="s">
        <v>50</v>
      </c>
      <c r="K144" t="s">
        <v>51</v>
      </c>
      <c r="L144" t="s">
        <v>68</v>
      </c>
      <c r="M144" t="s">
        <v>12</v>
      </c>
      <c r="N144">
        <v>822988</v>
      </c>
      <c r="O144">
        <v>2577605</v>
      </c>
      <c r="P144" t="s">
        <v>57</v>
      </c>
      <c r="Q144">
        <v>2020</v>
      </c>
      <c r="R144" t="s">
        <v>72</v>
      </c>
      <c r="S144" t="s">
        <v>59</v>
      </c>
    </row>
    <row r="145" spans="1:19">
      <c r="A145" t="s">
        <v>50</v>
      </c>
      <c r="B145" t="s">
        <v>51</v>
      </c>
      <c r="C145" t="s">
        <v>68</v>
      </c>
      <c r="D145">
        <v>70109043</v>
      </c>
      <c r="E145" t="s">
        <v>12</v>
      </c>
      <c r="F145" t="s">
        <v>53</v>
      </c>
      <c r="G145" t="s">
        <v>54</v>
      </c>
      <c r="H145" t="s">
        <v>55</v>
      </c>
      <c r="I145" t="s">
        <v>56</v>
      </c>
      <c r="J145" t="s">
        <v>50</v>
      </c>
      <c r="K145" t="s">
        <v>51</v>
      </c>
      <c r="L145" t="s">
        <v>68</v>
      </c>
      <c r="M145" t="s">
        <v>12</v>
      </c>
      <c r="N145">
        <v>646180</v>
      </c>
      <c r="O145">
        <v>1702118</v>
      </c>
      <c r="P145" t="s">
        <v>57</v>
      </c>
      <c r="Q145">
        <v>2020</v>
      </c>
      <c r="R145" t="s">
        <v>66</v>
      </c>
      <c r="S145" t="s">
        <v>59</v>
      </c>
    </row>
    <row r="146" spans="1:19">
      <c r="A146" t="s">
        <v>50</v>
      </c>
      <c r="B146" t="s">
        <v>51</v>
      </c>
      <c r="C146" t="s">
        <v>68</v>
      </c>
      <c r="D146">
        <v>70109043</v>
      </c>
      <c r="E146" t="s">
        <v>12</v>
      </c>
      <c r="F146" t="s">
        <v>53</v>
      </c>
      <c r="G146" t="s">
        <v>54</v>
      </c>
      <c r="H146" t="s">
        <v>55</v>
      </c>
      <c r="I146" t="s">
        <v>56</v>
      </c>
      <c r="J146" t="s">
        <v>50</v>
      </c>
      <c r="K146" t="s">
        <v>51</v>
      </c>
      <c r="L146" t="s">
        <v>68</v>
      </c>
      <c r="M146" t="s">
        <v>12</v>
      </c>
      <c r="N146">
        <v>83085</v>
      </c>
      <c r="O146">
        <v>455419</v>
      </c>
      <c r="P146" t="s">
        <v>57</v>
      </c>
      <c r="Q146">
        <v>2020</v>
      </c>
      <c r="R146" t="s">
        <v>60</v>
      </c>
      <c r="S146" t="s">
        <v>59</v>
      </c>
    </row>
    <row r="147" spans="1:19">
      <c r="A147" t="s">
        <v>50</v>
      </c>
      <c r="B147" t="s">
        <v>51</v>
      </c>
      <c r="C147" t="s">
        <v>68</v>
      </c>
      <c r="D147">
        <v>70109043</v>
      </c>
      <c r="E147" t="s">
        <v>12</v>
      </c>
      <c r="F147" t="s">
        <v>53</v>
      </c>
      <c r="G147" t="s">
        <v>54</v>
      </c>
      <c r="H147" t="s">
        <v>55</v>
      </c>
      <c r="I147" t="s">
        <v>56</v>
      </c>
      <c r="J147" t="s">
        <v>50</v>
      </c>
      <c r="K147" t="s">
        <v>51</v>
      </c>
      <c r="L147" t="s">
        <v>68</v>
      </c>
      <c r="M147" t="s">
        <v>12</v>
      </c>
      <c r="N147">
        <v>319969</v>
      </c>
      <c r="O147">
        <v>825938</v>
      </c>
      <c r="P147" t="s">
        <v>57</v>
      </c>
      <c r="Q147">
        <v>2021</v>
      </c>
      <c r="R147" t="s">
        <v>69</v>
      </c>
      <c r="S147" t="s">
        <v>59</v>
      </c>
    </row>
    <row r="148" spans="1:19">
      <c r="A148" t="s">
        <v>50</v>
      </c>
      <c r="B148" t="s">
        <v>51</v>
      </c>
      <c r="C148" t="s">
        <v>68</v>
      </c>
      <c r="D148">
        <v>70109043</v>
      </c>
      <c r="E148" t="s">
        <v>12</v>
      </c>
      <c r="F148" t="s">
        <v>53</v>
      </c>
      <c r="G148" t="s">
        <v>54</v>
      </c>
      <c r="H148" t="s">
        <v>55</v>
      </c>
      <c r="I148" t="s">
        <v>56</v>
      </c>
      <c r="J148" t="s">
        <v>50</v>
      </c>
      <c r="K148" t="s">
        <v>51</v>
      </c>
      <c r="L148" t="s">
        <v>68</v>
      </c>
      <c r="M148" t="s">
        <v>12</v>
      </c>
      <c r="N148">
        <v>316823</v>
      </c>
      <c r="O148">
        <v>795438</v>
      </c>
      <c r="P148" t="s">
        <v>57</v>
      </c>
      <c r="Q148">
        <v>2021</v>
      </c>
      <c r="R148" t="s">
        <v>64</v>
      </c>
      <c r="S148" t="s">
        <v>59</v>
      </c>
    </row>
    <row r="149" spans="1:19">
      <c r="A149" t="s">
        <v>50</v>
      </c>
      <c r="B149" t="s">
        <v>51</v>
      </c>
      <c r="C149" t="s">
        <v>68</v>
      </c>
      <c r="D149">
        <v>70109043</v>
      </c>
      <c r="E149" t="s">
        <v>12</v>
      </c>
      <c r="F149" t="s">
        <v>53</v>
      </c>
      <c r="G149" t="s">
        <v>54</v>
      </c>
      <c r="H149" t="s">
        <v>55</v>
      </c>
      <c r="I149" t="s">
        <v>56</v>
      </c>
      <c r="J149" t="s">
        <v>50</v>
      </c>
      <c r="K149" t="s">
        <v>51</v>
      </c>
      <c r="L149" t="s">
        <v>68</v>
      </c>
      <c r="M149" t="s">
        <v>12</v>
      </c>
      <c r="N149">
        <v>440206</v>
      </c>
      <c r="O149">
        <v>1126278</v>
      </c>
      <c r="P149" t="s">
        <v>57</v>
      </c>
      <c r="Q149">
        <v>2021</v>
      </c>
      <c r="R149" t="s">
        <v>71</v>
      </c>
      <c r="S149" t="s">
        <v>59</v>
      </c>
    </row>
    <row r="150" spans="1:19">
      <c r="A150" t="s">
        <v>50</v>
      </c>
      <c r="B150" t="s">
        <v>51</v>
      </c>
      <c r="C150" t="s">
        <v>68</v>
      </c>
      <c r="D150">
        <v>70109043</v>
      </c>
      <c r="E150" t="s">
        <v>12</v>
      </c>
      <c r="F150" t="s">
        <v>53</v>
      </c>
      <c r="G150" t="s">
        <v>54</v>
      </c>
      <c r="H150" t="s">
        <v>55</v>
      </c>
      <c r="I150" t="s">
        <v>56</v>
      </c>
      <c r="J150" t="s">
        <v>50</v>
      </c>
      <c r="K150" t="s">
        <v>51</v>
      </c>
      <c r="L150" t="s">
        <v>68</v>
      </c>
      <c r="M150" t="s">
        <v>12</v>
      </c>
      <c r="N150">
        <v>699489</v>
      </c>
      <c r="O150">
        <v>1918648</v>
      </c>
      <c r="P150" t="s">
        <v>57</v>
      </c>
      <c r="Q150">
        <v>2021</v>
      </c>
      <c r="R150" t="s">
        <v>65</v>
      </c>
      <c r="S150" t="s">
        <v>59</v>
      </c>
    </row>
    <row r="151" spans="1:19">
      <c r="A151" t="s">
        <v>50</v>
      </c>
      <c r="B151" t="s">
        <v>51</v>
      </c>
      <c r="C151" t="s">
        <v>68</v>
      </c>
      <c r="D151">
        <v>70109043</v>
      </c>
      <c r="E151" t="s">
        <v>12</v>
      </c>
      <c r="F151" t="s">
        <v>53</v>
      </c>
      <c r="G151" t="s">
        <v>54</v>
      </c>
      <c r="H151" t="s">
        <v>55</v>
      </c>
      <c r="I151" t="s">
        <v>56</v>
      </c>
      <c r="J151" t="s">
        <v>50</v>
      </c>
      <c r="K151" t="s">
        <v>51</v>
      </c>
      <c r="L151" t="s">
        <v>68</v>
      </c>
      <c r="M151" t="s">
        <v>12</v>
      </c>
      <c r="N151">
        <v>412076</v>
      </c>
      <c r="O151">
        <v>1116516</v>
      </c>
      <c r="P151" t="s">
        <v>57</v>
      </c>
      <c r="Q151">
        <v>2021</v>
      </c>
      <c r="R151" t="s">
        <v>70</v>
      </c>
      <c r="S151" t="s">
        <v>59</v>
      </c>
    </row>
    <row r="152" spans="1:19">
      <c r="A152" t="s">
        <v>50</v>
      </c>
      <c r="B152" t="s">
        <v>51</v>
      </c>
      <c r="C152" t="s">
        <v>68</v>
      </c>
      <c r="D152">
        <v>70109043</v>
      </c>
      <c r="E152" t="s">
        <v>12</v>
      </c>
      <c r="F152" t="s">
        <v>53</v>
      </c>
      <c r="G152" t="s">
        <v>54</v>
      </c>
      <c r="H152" t="s">
        <v>55</v>
      </c>
      <c r="I152" t="s">
        <v>56</v>
      </c>
      <c r="J152" t="s">
        <v>50</v>
      </c>
      <c r="K152" t="s">
        <v>51</v>
      </c>
      <c r="L152" t="s">
        <v>68</v>
      </c>
      <c r="M152" t="s">
        <v>12</v>
      </c>
      <c r="N152">
        <v>343169</v>
      </c>
      <c r="O152">
        <v>802345</v>
      </c>
      <c r="P152" t="s">
        <v>57</v>
      </c>
      <c r="Q152">
        <v>2021</v>
      </c>
      <c r="R152" t="s">
        <v>67</v>
      </c>
      <c r="S152" t="s">
        <v>59</v>
      </c>
    </row>
    <row r="153" spans="1:19">
      <c r="A153" t="s">
        <v>50</v>
      </c>
      <c r="B153" t="s">
        <v>51</v>
      </c>
      <c r="C153" t="s">
        <v>68</v>
      </c>
      <c r="D153">
        <v>70109043</v>
      </c>
      <c r="E153" t="s">
        <v>12</v>
      </c>
      <c r="F153" t="s">
        <v>53</v>
      </c>
      <c r="G153" t="s">
        <v>54</v>
      </c>
      <c r="H153" t="s">
        <v>55</v>
      </c>
      <c r="I153" t="s">
        <v>56</v>
      </c>
      <c r="J153" t="s">
        <v>50</v>
      </c>
      <c r="K153" t="s">
        <v>51</v>
      </c>
      <c r="L153" t="s">
        <v>68</v>
      </c>
      <c r="M153" t="s">
        <v>12</v>
      </c>
      <c r="N153">
        <v>228528</v>
      </c>
      <c r="O153">
        <v>556362</v>
      </c>
      <c r="P153" t="s">
        <v>57</v>
      </c>
      <c r="Q153">
        <v>2021</v>
      </c>
      <c r="R153" t="s">
        <v>61</v>
      </c>
      <c r="S153" t="s">
        <v>59</v>
      </c>
    </row>
    <row r="154" spans="1:19">
      <c r="A154" t="s">
        <v>50</v>
      </c>
      <c r="B154" t="s">
        <v>51</v>
      </c>
      <c r="C154" t="s">
        <v>68</v>
      </c>
      <c r="D154">
        <v>70109043</v>
      </c>
      <c r="E154" t="s">
        <v>12</v>
      </c>
      <c r="F154" t="s">
        <v>53</v>
      </c>
      <c r="G154" t="s">
        <v>54</v>
      </c>
      <c r="H154" t="s">
        <v>55</v>
      </c>
      <c r="I154" t="s">
        <v>56</v>
      </c>
      <c r="J154" t="s">
        <v>50</v>
      </c>
      <c r="K154" t="s">
        <v>51</v>
      </c>
      <c r="L154" t="s">
        <v>68</v>
      </c>
      <c r="M154" t="s">
        <v>12</v>
      </c>
      <c r="N154">
        <v>50882</v>
      </c>
      <c r="O154">
        <v>173645</v>
      </c>
      <c r="P154" t="s">
        <v>57</v>
      </c>
      <c r="Q154">
        <v>2021</v>
      </c>
      <c r="R154" t="s">
        <v>58</v>
      </c>
      <c r="S154" t="s">
        <v>59</v>
      </c>
    </row>
    <row r="155" spans="1:19">
      <c r="A155" t="s">
        <v>50</v>
      </c>
      <c r="B155" t="s">
        <v>51</v>
      </c>
      <c r="C155" t="s">
        <v>68</v>
      </c>
      <c r="D155">
        <v>70109043</v>
      </c>
      <c r="E155" t="s">
        <v>12</v>
      </c>
      <c r="F155" t="s">
        <v>53</v>
      </c>
      <c r="G155" t="s">
        <v>54</v>
      </c>
      <c r="H155" t="s">
        <v>55</v>
      </c>
      <c r="I155" t="s">
        <v>56</v>
      </c>
      <c r="J155" t="s">
        <v>50</v>
      </c>
      <c r="K155" t="s">
        <v>51</v>
      </c>
      <c r="L155" t="s">
        <v>68</v>
      </c>
      <c r="M155" t="s">
        <v>12</v>
      </c>
      <c r="N155">
        <v>240491</v>
      </c>
      <c r="O155">
        <v>573417</v>
      </c>
      <c r="P155" t="s">
        <v>57</v>
      </c>
      <c r="Q155">
        <v>2021</v>
      </c>
      <c r="R155" t="s">
        <v>62</v>
      </c>
      <c r="S155" t="s">
        <v>59</v>
      </c>
    </row>
    <row r="156" spans="1:19">
      <c r="A156" t="s">
        <v>50</v>
      </c>
      <c r="B156" t="s">
        <v>51</v>
      </c>
      <c r="C156" t="s">
        <v>68</v>
      </c>
      <c r="D156">
        <v>70109043</v>
      </c>
      <c r="E156" t="s">
        <v>12</v>
      </c>
      <c r="F156" t="s">
        <v>53</v>
      </c>
      <c r="G156" t="s">
        <v>54</v>
      </c>
      <c r="H156" t="s">
        <v>55</v>
      </c>
      <c r="I156" t="s">
        <v>56</v>
      </c>
      <c r="J156" t="s">
        <v>50</v>
      </c>
      <c r="K156" t="s">
        <v>51</v>
      </c>
      <c r="L156" t="s">
        <v>68</v>
      </c>
      <c r="M156" t="s">
        <v>12</v>
      </c>
      <c r="N156">
        <v>268315</v>
      </c>
      <c r="O156">
        <v>616938</v>
      </c>
      <c r="P156" t="s">
        <v>57</v>
      </c>
      <c r="Q156">
        <v>2021</v>
      </c>
      <c r="R156" t="s">
        <v>72</v>
      </c>
      <c r="S156" t="s">
        <v>59</v>
      </c>
    </row>
    <row r="157" spans="1:19">
      <c r="A157" t="s">
        <v>50</v>
      </c>
      <c r="B157" t="s">
        <v>51</v>
      </c>
      <c r="C157" t="s">
        <v>68</v>
      </c>
      <c r="D157">
        <v>70109043</v>
      </c>
      <c r="E157" t="s">
        <v>12</v>
      </c>
      <c r="F157" t="s">
        <v>53</v>
      </c>
      <c r="G157" t="s">
        <v>54</v>
      </c>
      <c r="H157" t="s">
        <v>55</v>
      </c>
      <c r="I157" t="s">
        <v>56</v>
      </c>
      <c r="J157" t="s">
        <v>50</v>
      </c>
      <c r="K157" t="s">
        <v>51</v>
      </c>
      <c r="L157" t="s">
        <v>68</v>
      </c>
      <c r="M157" t="s">
        <v>12</v>
      </c>
      <c r="N157">
        <v>199651</v>
      </c>
      <c r="O157">
        <v>513555</v>
      </c>
      <c r="P157" t="s">
        <v>57</v>
      </c>
      <c r="Q157">
        <v>2021</v>
      </c>
      <c r="R157" t="s">
        <v>66</v>
      </c>
      <c r="S157" t="s">
        <v>59</v>
      </c>
    </row>
    <row r="158" spans="1:19">
      <c r="A158" t="s">
        <v>50</v>
      </c>
      <c r="B158" t="s">
        <v>51</v>
      </c>
      <c r="C158" t="s">
        <v>68</v>
      </c>
      <c r="D158">
        <v>70109043</v>
      </c>
      <c r="E158" t="s">
        <v>12</v>
      </c>
      <c r="F158" t="s">
        <v>53</v>
      </c>
      <c r="G158" t="s">
        <v>54</v>
      </c>
      <c r="H158" t="s">
        <v>55</v>
      </c>
      <c r="I158" t="s">
        <v>56</v>
      </c>
      <c r="J158" t="s">
        <v>50</v>
      </c>
      <c r="K158" t="s">
        <v>51</v>
      </c>
      <c r="L158" t="s">
        <v>68</v>
      </c>
      <c r="M158" t="s">
        <v>12</v>
      </c>
      <c r="N158">
        <v>310292</v>
      </c>
      <c r="O158">
        <v>803232</v>
      </c>
      <c r="P158" t="s">
        <v>57</v>
      </c>
      <c r="Q158">
        <v>2021</v>
      </c>
      <c r="R158" t="s">
        <v>60</v>
      </c>
      <c r="S158" t="s">
        <v>59</v>
      </c>
    </row>
    <row r="159" spans="1:19">
      <c r="A159" t="s">
        <v>50</v>
      </c>
      <c r="B159" t="s">
        <v>51</v>
      </c>
      <c r="C159" t="s">
        <v>68</v>
      </c>
      <c r="D159">
        <v>70109045</v>
      </c>
      <c r="E159" t="s">
        <v>14</v>
      </c>
      <c r="F159" t="s">
        <v>53</v>
      </c>
      <c r="G159" t="s">
        <v>54</v>
      </c>
      <c r="H159" t="s">
        <v>55</v>
      </c>
      <c r="I159" t="s">
        <v>56</v>
      </c>
      <c r="J159" t="s">
        <v>50</v>
      </c>
      <c r="K159" t="s">
        <v>51</v>
      </c>
      <c r="L159" t="s">
        <v>68</v>
      </c>
      <c r="M159" t="s">
        <v>14</v>
      </c>
      <c r="N159">
        <v>12627</v>
      </c>
      <c r="O159">
        <v>23688</v>
      </c>
      <c r="P159" t="s">
        <v>57</v>
      </c>
      <c r="Q159">
        <v>2018</v>
      </c>
      <c r="R159" t="s">
        <v>67</v>
      </c>
      <c r="S159" t="s">
        <v>59</v>
      </c>
    </row>
    <row r="160" spans="1:19">
      <c r="A160" t="s">
        <v>50</v>
      </c>
      <c r="B160" t="s">
        <v>51</v>
      </c>
      <c r="C160" t="s">
        <v>68</v>
      </c>
      <c r="D160">
        <v>70109045</v>
      </c>
      <c r="E160" t="s">
        <v>14</v>
      </c>
      <c r="F160" t="s">
        <v>53</v>
      </c>
      <c r="G160" t="s">
        <v>54</v>
      </c>
      <c r="H160" t="s">
        <v>55</v>
      </c>
      <c r="I160" t="s">
        <v>56</v>
      </c>
      <c r="J160" t="s">
        <v>50</v>
      </c>
      <c r="K160" t="s">
        <v>51</v>
      </c>
      <c r="L160" t="s">
        <v>68</v>
      </c>
      <c r="M160" t="s">
        <v>14</v>
      </c>
      <c r="N160">
        <v>57126</v>
      </c>
      <c r="O160">
        <v>142304</v>
      </c>
      <c r="P160" t="s">
        <v>57</v>
      </c>
      <c r="Q160">
        <v>2019</v>
      </c>
      <c r="R160" t="s">
        <v>58</v>
      </c>
      <c r="S160" t="s">
        <v>59</v>
      </c>
    </row>
    <row r="161" spans="1:19">
      <c r="A161" t="s">
        <v>50</v>
      </c>
      <c r="B161" t="s">
        <v>51</v>
      </c>
      <c r="C161" t="s">
        <v>68</v>
      </c>
      <c r="D161">
        <v>70109045</v>
      </c>
      <c r="E161" t="s">
        <v>14</v>
      </c>
      <c r="F161" t="s">
        <v>53</v>
      </c>
      <c r="G161" t="s">
        <v>54</v>
      </c>
      <c r="H161" t="s">
        <v>55</v>
      </c>
      <c r="I161" t="s">
        <v>56</v>
      </c>
      <c r="J161" t="s">
        <v>50</v>
      </c>
      <c r="K161" t="s">
        <v>51</v>
      </c>
      <c r="L161" t="s">
        <v>68</v>
      </c>
      <c r="M161" t="s">
        <v>14</v>
      </c>
      <c r="N161">
        <v>16022</v>
      </c>
      <c r="O161">
        <v>40068</v>
      </c>
      <c r="P161" t="s">
        <v>57</v>
      </c>
      <c r="Q161">
        <v>2019</v>
      </c>
      <c r="R161" t="s">
        <v>62</v>
      </c>
      <c r="S161" t="s">
        <v>59</v>
      </c>
    </row>
    <row r="162" spans="1:19">
      <c r="A162" t="s">
        <v>50</v>
      </c>
      <c r="B162" t="s">
        <v>51</v>
      </c>
      <c r="C162" t="s">
        <v>68</v>
      </c>
      <c r="D162">
        <v>70109045</v>
      </c>
      <c r="E162" t="s">
        <v>14</v>
      </c>
      <c r="F162" t="s">
        <v>53</v>
      </c>
      <c r="G162" t="s">
        <v>54</v>
      </c>
      <c r="H162" t="s">
        <v>55</v>
      </c>
      <c r="I162" t="s">
        <v>56</v>
      </c>
      <c r="J162" t="s">
        <v>50</v>
      </c>
      <c r="K162" t="s">
        <v>51</v>
      </c>
      <c r="L162" t="s">
        <v>68</v>
      </c>
      <c r="M162" t="s">
        <v>14</v>
      </c>
      <c r="N162">
        <v>101066</v>
      </c>
      <c r="O162">
        <v>249039</v>
      </c>
      <c r="P162" t="s">
        <v>57</v>
      </c>
      <c r="Q162">
        <v>2019</v>
      </c>
      <c r="R162" t="s">
        <v>66</v>
      </c>
      <c r="S162" t="s">
        <v>59</v>
      </c>
    </row>
    <row r="163" spans="1:19">
      <c r="A163" t="s">
        <v>50</v>
      </c>
      <c r="B163" t="s">
        <v>51</v>
      </c>
      <c r="C163" t="s">
        <v>68</v>
      </c>
      <c r="D163">
        <v>70109045</v>
      </c>
      <c r="E163" t="s">
        <v>14</v>
      </c>
      <c r="F163" t="s">
        <v>53</v>
      </c>
      <c r="G163" t="s">
        <v>54</v>
      </c>
      <c r="H163" t="s">
        <v>55</v>
      </c>
      <c r="I163" t="s">
        <v>56</v>
      </c>
      <c r="J163" t="s">
        <v>50</v>
      </c>
      <c r="K163" t="s">
        <v>51</v>
      </c>
      <c r="L163" t="s">
        <v>68</v>
      </c>
      <c r="M163" t="s">
        <v>14</v>
      </c>
      <c r="N163">
        <v>28775</v>
      </c>
      <c r="O163">
        <v>82217</v>
      </c>
      <c r="P163" t="s">
        <v>57</v>
      </c>
      <c r="Q163">
        <v>2020</v>
      </c>
      <c r="R163" t="s">
        <v>69</v>
      </c>
      <c r="S163" t="s">
        <v>59</v>
      </c>
    </row>
    <row r="164" spans="1:19">
      <c r="A164" t="s">
        <v>50</v>
      </c>
      <c r="B164" t="s">
        <v>51</v>
      </c>
      <c r="C164" t="s">
        <v>68</v>
      </c>
      <c r="D164">
        <v>70109045</v>
      </c>
      <c r="E164" t="s">
        <v>14</v>
      </c>
      <c r="F164" t="s">
        <v>53</v>
      </c>
      <c r="G164" t="s">
        <v>54</v>
      </c>
      <c r="H164" t="s">
        <v>55</v>
      </c>
      <c r="I164" t="s">
        <v>56</v>
      </c>
      <c r="J164" t="s">
        <v>50</v>
      </c>
      <c r="K164" t="s">
        <v>51</v>
      </c>
      <c r="L164" t="s">
        <v>68</v>
      </c>
      <c r="M164" t="s">
        <v>14</v>
      </c>
      <c r="N164">
        <v>69296</v>
      </c>
      <c r="O164">
        <v>214692</v>
      </c>
      <c r="P164" t="s">
        <v>57</v>
      </c>
      <c r="Q164">
        <v>2020</v>
      </c>
      <c r="R164" t="s">
        <v>64</v>
      </c>
      <c r="S164" t="s">
        <v>59</v>
      </c>
    </row>
    <row r="165" spans="1:19">
      <c r="A165" t="s">
        <v>50</v>
      </c>
      <c r="B165" t="s">
        <v>51</v>
      </c>
      <c r="C165" t="s">
        <v>68</v>
      </c>
      <c r="D165">
        <v>70109045</v>
      </c>
      <c r="E165" t="s">
        <v>14</v>
      </c>
      <c r="F165" t="s">
        <v>53</v>
      </c>
      <c r="G165" t="s">
        <v>54</v>
      </c>
      <c r="H165" t="s">
        <v>55</v>
      </c>
      <c r="I165" t="s">
        <v>56</v>
      </c>
      <c r="J165" t="s">
        <v>50</v>
      </c>
      <c r="K165" t="s">
        <v>51</v>
      </c>
      <c r="L165" t="s">
        <v>68</v>
      </c>
      <c r="M165" t="s">
        <v>14</v>
      </c>
      <c r="N165">
        <v>198237</v>
      </c>
      <c r="O165">
        <v>596158</v>
      </c>
      <c r="P165" t="s">
        <v>57</v>
      </c>
      <c r="Q165">
        <v>2020</v>
      </c>
      <c r="R165" t="s">
        <v>71</v>
      </c>
      <c r="S165" t="s">
        <v>59</v>
      </c>
    </row>
    <row r="166" spans="1:19">
      <c r="A166" t="s">
        <v>50</v>
      </c>
      <c r="B166" t="s">
        <v>51</v>
      </c>
      <c r="C166" t="s">
        <v>68</v>
      </c>
      <c r="D166">
        <v>70109045</v>
      </c>
      <c r="E166" t="s">
        <v>14</v>
      </c>
      <c r="F166" t="s">
        <v>53</v>
      </c>
      <c r="G166" t="s">
        <v>54</v>
      </c>
      <c r="H166" t="s">
        <v>55</v>
      </c>
      <c r="I166" t="s">
        <v>56</v>
      </c>
      <c r="J166" t="s">
        <v>50</v>
      </c>
      <c r="K166" t="s">
        <v>51</v>
      </c>
      <c r="L166" t="s">
        <v>68</v>
      </c>
      <c r="M166" t="s">
        <v>14</v>
      </c>
      <c r="N166">
        <v>147589</v>
      </c>
      <c r="O166">
        <v>422191</v>
      </c>
      <c r="P166" t="s">
        <v>57</v>
      </c>
      <c r="Q166">
        <v>2020</v>
      </c>
      <c r="R166" t="s">
        <v>65</v>
      </c>
      <c r="S166" t="s">
        <v>59</v>
      </c>
    </row>
    <row r="167" spans="1:19">
      <c r="A167" t="s">
        <v>50</v>
      </c>
      <c r="B167" t="s">
        <v>51</v>
      </c>
      <c r="C167" t="s">
        <v>68</v>
      </c>
      <c r="D167">
        <v>70109045</v>
      </c>
      <c r="E167" t="s">
        <v>14</v>
      </c>
      <c r="F167" t="s">
        <v>53</v>
      </c>
      <c r="G167" t="s">
        <v>54</v>
      </c>
      <c r="H167" t="s">
        <v>55</v>
      </c>
      <c r="I167" t="s">
        <v>56</v>
      </c>
      <c r="J167" t="s">
        <v>50</v>
      </c>
      <c r="K167" t="s">
        <v>51</v>
      </c>
      <c r="L167" t="s">
        <v>68</v>
      </c>
      <c r="M167" t="s">
        <v>14</v>
      </c>
      <c r="N167">
        <v>150611</v>
      </c>
      <c r="O167">
        <v>428000</v>
      </c>
      <c r="P167" t="s">
        <v>57</v>
      </c>
      <c r="Q167">
        <v>2020</v>
      </c>
      <c r="R167" t="s">
        <v>70</v>
      </c>
      <c r="S167" t="s">
        <v>59</v>
      </c>
    </row>
    <row r="168" spans="1:19">
      <c r="A168" t="s">
        <v>50</v>
      </c>
      <c r="B168" t="s">
        <v>51</v>
      </c>
      <c r="C168" t="s">
        <v>68</v>
      </c>
      <c r="D168">
        <v>70109045</v>
      </c>
      <c r="E168" t="s">
        <v>14</v>
      </c>
      <c r="F168" t="s">
        <v>53</v>
      </c>
      <c r="G168" t="s">
        <v>54</v>
      </c>
      <c r="H168" t="s">
        <v>55</v>
      </c>
      <c r="I168" t="s">
        <v>56</v>
      </c>
      <c r="J168" t="s">
        <v>50</v>
      </c>
      <c r="K168" t="s">
        <v>51</v>
      </c>
      <c r="L168" t="s">
        <v>68</v>
      </c>
      <c r="M168" t="s">
        <v>14</v>
      </c>
      <c r="N168">
        <v>439124</v>
      </c>
      <c r="O168">
        <v>1156743</v>
      </c>
      <c r="P168" t="s">
        <v>57</v>
      </c>
      <c r="Q168">
        <v>2020</v>
      </c>
      <c r="R168" t="s">
        <v>67</v>
      </c>
      <c r="S168" t="s">
        <v>59</v>
      </c>
    </row>
    <row r="169" spans="1:19">
      <c r="A169" t="s">
        <v>50</v>
      </c>
      <c r="B169" t="s">
        <v>51</v>
      </c>
      <c r="C169" t="s">
        <v>68</v>
      </c>
      <c r="D169">
        <v>70109045</v>
      </c>
      <c r="E169" t="s">
        <v>14</v>
      </c>
      <c r="F169" t="s">
        <v>53</v>
      </c>
      <c r="G169" t="s">
        <v>54</v>
      </c>
      <c r="H169" t="s">
        <v>55</v>
      </c>
      <c r="I169" t="s">
        <v>56</v>
      </c>
      <c r="J169" t="s">
        <v>50</v>
      </c>
      <c r="K169" t="s">
        <v>51</v>
      </c>
      <c r="L169" t="s">
        <v>68</v>
      </c>
      <c r="M169" t="s">
        <v>14</v>
      </c>
      <c r="N169">
        <v>7438</v>
      </c>
      <c r="O169">
        <v>17976</v>
      </c>
      <c r="P169" t="s">
        <v>57</v>
      </c>
      <c r="Q169">
        <v>2020</v>
      </c>
      <c r="R169" t="s">
        <v>61</v>
      </c>
      <c r="S169" t="s">
        <v>59</v>
      </c>
    </row>
    <row r="170" spans="1:19">
      <c r="A170" t="s">
        <v>50</v>
      </c>
      <c r="B170" t="s">
        <v>51</v>
      </c>
      <c r="C170" t="s">
        <v>68</v>
      </c>
      <c r="D170">
        <v>70109045</v>
      </c>
      <c r="E170" t="s">
        <v>14</v>
      </c>
      <c r="F170" t="s">
        <v>53</v>
      </c>
      <c r="G170" t="s">
        <v>54</v>
      </c>
      <c r="H170" t="s">
        <v>55</v>
      </c>
      <c r="I170" t="s">
        <v>56</v>
      </c>
      <c r="J170" t="s">
        <v>50</v>
      </c>
      <c r="K170" t="s">
        <v>51</v>
      </c>
      <c r="L170" t="s">
        <v>68</v>
      </c>
      <c r="M170" t="s">
        <v>14</v>
      </c>
      <c r="N170">
        <v>483158</v>
      </c>
      <c r="O170">
        <v>1259291</v>
      </c>
      <c r="P170" t="s">
        <v>57</v>
      </c>
      <c r="Q170">
        <v>2020</v>
      </c>
      <c r="R170" t="s">
        <v>58</v>
      </c>
      <c r="S170" t="s">
        <v>59</v>
      </c>
    </row>
    <row r="171" spans="1:19">
      <c r="A171" t="s">
        <v>50</v>
      </c>
      <c r="B171" t="s">
        <v>51</v>
      </c>
      <c r="C171" t="s">
        <v>68</v>
      </c>
      <c r="D171">
        <v>70109045</v>
      </c>
      <c r="E171" t="s">
        <v>14</v>
      </c>
      <c r="F171" t="s">
        <v>53</v>
      </c>
      <c r="G171" t="s">
        <v>54</v>
      </c>
      <c r="H171" t="s">
        <v>55</v>
      </c>
      <c r="I171" t="s">
        <v>56</v>
      </c>
      <c r="J171" t="s">
        <v>50</v>
      </c>
      <c r="K171" t="s">
        <v>51</v>
      </c>
      <c r="L171" t="s">
        <v>68</v>
      </c>
      <c r="M171" t="s">
        <v>14</v>
      </c>
      <c r="N171">
        <v>742498</v>
      </c>
      <c r="O171">
        <v>1959216</v>
      </c>
      <c r="P171" t="s">
        <v>57</v>
      </c>
      <c r="Q171">
        <v>2020</v>
      </c>
      <c r="R171" t="s">
        <v>62</v>
      </c>
      <c r="S171" t="s">
        <v>59</v>
      </c>
    </row>
    <row r="172" spans="1:19">
      <c r="A172" t="s">
        <v>50</v>
      </c>
      <c r="B172" t="s">
        <v>51</v>
      </c>
      <c r="C172" t="s">
        <v>68</v>
      </c>
      <c r="D172">
        <v>70109045</v>
      </c>
      <c r="E172" t="s">
        <v>14</v>
      </c>
      <c r="F172" t="s">
        <v>53</v>
      </c>
      <c r="G172" t="s">
        <v>54</v>
      </c>
      <c r="H172" t="s">
        <v>55</v>
      </c>
      <c r="I172" t="s">
        <v>56</v>
      </c>
      <c r="J172" t="s">
        <v>50</v>
      </c>
      <c r="K172" t="s">
        <v>51</v>
      </c>
      <c r="L172" t="s">
        <v>68</v>
      </c>
      <c r="M172" t="s">
        <v>14</v>
      </c>
      <c r="N172">
        <v>1309408</v>
      </c>
      <c r="O172">
        <v>3411457</v>
      </c>
      <c r="P172" t="s">
        <v>57</v>
      </c>
      <c r="Q172">
        <v>2020</v>
      </c>
      <c r="R172" t="s">
        <v>72</v>
      </c>
      <c r="S172" t="s">
        <v>59</v>
      </c>
    </row>
    <row r="173" spans="1:19">
      <c r="A173" t="s">
        <v>50</v>
      </c>
      <c r="B173" t="s">
        <v>51</v>
      </c>
      <c r="C173" t="s">
        <v>68</v>
      </c>
      <c r="D173">
        <v>70109045</v>
      </c>
      <c r="E173" t="s">
        <v>14</v>
      </c>
      <c r="F173" t="s">
        <v>53</v>
      </c>
      <c r="G173" t="s">
        <v>54</v>
      </c>
      <c r="H173" t="s">
        <v>55</v>
      </c>
      <c r="I173" t="s">
        <v>56</v>
      </c>
      <c r="J173" t="s">
        <v>50</v>
      </c>
      <c r="K173" t="s">
        <v>51</v>
      </c>
      <c r="L173" t="s">
        <v>68</v>
      </c>
      <c r="M173" t="s">
        <v>14</v>
      </c>
      <c r="N173">
        <v>284928</v>
      </c>
      <c r="O173">
        <v>747621</v>
      </c>
      <c r="P173" t="s">
        <v>57</v>
      </c>
      <c r="Q173">
        <v>2020</v>
      </c>
      <c r="R173" t="s">
        <v>66</v>
      </c>
      <c r="S173" t="s">
        <v>59</v>
      </c>
    </row>
    <row r="174" spans="1:19">
      <c r="A174" t="s">
        <v>50</v>
      </c>
      <c r="B174" t="s">
        <v>51</v>
      </c>
      <c r="C174" t="s">
        <v>68</v>
      </c>
      <c r="D174">
        <v>70109045</v>
      </c>
      <c r="E174" t="s">
        <v>14</v>
      </c>
      <c r="F174" t="s">
        <v>53</v>
      </c>
      <c r="G174" t="s">
        <v>54</v>
      </c>
      <c r="H174" t="s">
        <v>55</v>
      </c>
      <c r="I174" t="s">
        <v>56</v>
      </c>
      <c r="J174" t="s">
        <v>50</v>
      </c>
      <c r="K174" t="s">
        <v>51</v>
      </c>
      <c r="L174" t="s">
        <v>68</v>
      </c>
      <c r="M174" t="s">
        <v>14</v>
      </c>
      <c r="N174">
        <v>160931</v>
      </c>
      <c r="O174">
        <v>708300</v>
      </c>
      <c r="P174" t="s">
        <v>57</v>
      </c>
      <c r="Q174">
        <v>2020</v>
      </c>
      <c r="R174" t="s">
        <v>60</v>
      </c>
      <c r="S174" t="s">
        <v>59</v>
      </c>
    </row>
    <row r="175" spans="1:19">
      <c r="A175" t="s">
        <v>50</v>
      </c>
      <c r="B175" t="s">
        <v>51</v>
      </c>
      <c r="C175" t="s">
        <v>68</v>
      </c>
      <c r="D175">
        <v>70109045</v>
      </c>
      <c r="E175" t="s">
        <v>14</v>
      </c>
      <c r="F175" t="s">
        <v>53</v>
      </c>
      <c r="G175" t="s">
        <v>54</v>
      </c>
      <c r="H175" t="s">
        <v>55</v>
      </c>
      <c r="I175" t="s">
        <v>56</v>
      </c>
      <c r="J175" t="s">
        <v>50</v>
      </c>
      <c r="K175" t="s">
        <v>51</v>
      </c>
      <c r="L175" t="s">
        <v>68</v>
      </c>
      <c r="M175" t="s">
        <v>14</v>
      </c>
      <c r="N175">
        <v>547082</v>
      </c>
      <c r="O175">
        <v>1476517</v>
      </c>
      <c r="P175" t="s">
        <v>57</v>
      </c>
      <c r="Q175">
        <v>2021</v>
      </c>
      <c r="R175" t="s">
        <v>69</v>
      </c>
      <c r="S175" t="s">
        <v>59</v>
      </c>
    </row>
    <row r="176" spans="1:19">
      <c r="A176" t="s">
        <v>50</v>
      </c>
      <c r="B176" t="s">
        <v>51</v>
      </c>
      <c r="C176" t="s">
        <v>68</v>
      </c>
      <c r="D176">
        <v>70109045</v>
      </c>
      <c r="E176" t="s">
        <v>14</v>
      </c>
      <c r="F176" t="s">
        <v>53</v>
      </c>
      <c r="G176" t="s">
        <v>54</v>
      </c>
      <c r="H176" t="s">
        <v>55</v>
      </c>
      <c r="I176" t="s">
        <v>56</v>
      </c>
      <c r="J176" t="s">
        <v>50</v>
      </c>
      <c r="K176" t="s">
        <v>51</v>
      </c>
      <c r="L176" t="s">
        <v>68</v>
      </c>
      <c r="M176" t="s">
        <v>14</v>
      </c>
      <c r="N176">
        <v>314506</v>
      </c>
      <c r="O176">
        <v>750549</v>
      </c>
      <c r="P176" t="s">
        <v>57</v>
      </c>
      <c r="Q176">
        <v>2021</v>
      </c>
      <c r="R176" t="s">
        <v>64</v>
      </c>
      <c r="S176" t="s">
        <v>59</v>
      </c>
    </row>
    <row r="177" spans="1:19">
      <c r="A177" t="s">
        <v>50</v>
      </c>
      <c r="B177" t="s">
        <v>51</v>
      </c>
      <c r="C177" t="s">
        <v>68</v>
      </c>
      <c r="D177">
        <v>70109045</v>
      </c>
      <c r="E177" t="s">
        <v>14</v>
      </c>
      <c r="F177" t="s">
        <v>53</v>
      </c>
      <c r="G177" t="s">
        <v>54</v>
      </c>
      <c r="H177" t="s">
        <v>55</v>
      </c>
      <c r="I177" t="s">
        <v>56</v>
      </c>
      <c r="J177" t="s">
        <v>50</v>
      </c>
      <c r="K177" t="s">
        <v>51</v>
      </c>
      <c r="L177" t="s">
        <v>68</v>
      </c>
      <c r="M177" t="s">
        <v>14</v>
      </c>
      <c r="N177">
        <v>148055</v>
      </c>
      <c r="O177">
        <v>440418</v>
      </c>
      <c r="P177" t="s">
        <v>57</v>
      </c>
      <c r="Q177">
        <v>2021</v>
      </c>
      <c r="R177" t="s">
        <v>71</v>
      </c>
      <c r="S177" t="s">
        <v>59</v>
      </c>
    </row>
    <row r="178" spans="1:19">
      <c r="A178" t="s">
        <v>50</v>
      </c>
      <c r="B178" t="s">
        <v>51</v>
      </c>
      <c r="C178" t="s">
        <v>68</v>
      </c>
      <c r="D178">
        <v>70109045</v>
      </c>
      <c r="E178" t="s">
        <v>14</v>
      </c>
      <c r="F178" t="s">
        <v>53</v>
      </c>
      <c r="G178" t="s">
        <v>54</v>
      </c>
      <c r="H178" t="s">
        <v>55</v>
      </c>
      <c r="I178" t="s">
        <v>56</v>
      </c>
      <c r="J178" t="s">
        <v>50</v>
      </c>
      <c r="K178" t="s">
        <v>51</v>
      </c>
      <c r="L178" t="s">
        <v>68</v>
      </c>
      <c r="M178" t="s">
        <v>14</v>
      </c>
      <c r="N178">
        <v>270798</v>
      </c>
      <c r="O178">
        <v>688932</v>
      </c>
      <c r="P178" t="s">
        <v>57</v>
      </c>
      <c r="Q178">
        <v>2021</v>
      </c>
      <c r="R178" t="s">
        <v>65</v>
      </c>
      <c r="S178" t="s">
        <v>59</v>
      </c>
    </row>
    <row r="179" spans="1:19">
      <c r="A179" t="s">
        <v>50</v>
      </c>
      <c r="B179" t="s">
        <v>51</v>
      </c>
      <c r="C179" t="s">
        <v>68</v>
      </c>
      <c r="D179">
        <v>70109045</v>
      </c>
      <c r="E179" t="s">
        <v>14</v>
      </c>
      <c r="F179" t="s">
        <v>53</v>
      </c>
      <c r="G179" t="s">
        <v>54</v>
      </c>
      <c r="H179" t="s">
        <v>55</v>
      </c>
      <c r="I179" t="s">
        <v>56</v>
      </c>
      <c r="J179" t="s">
        <v>50</v>
      </c>
      <c r="K179" t="s">
        <v>51</v>
      </c>
      <c r="L179" t="s">
        <v>68</v>
      </c>
      <c r="M179" t="s">
        <v>14</v>
      </c>
      <c r="N179">
        <v>294982</v>
      </c>
      <c r="O179">
        <v>676869</v>
      </c>
      <c r="P179" t="s">
        <v>57</v>
      </c>
      <c r="Q179">
        <v>2021</v>
      </c>
      <c r="R179" t="s">
        <v>70</v>
      </c>
      <c r="S179" t="s">
        <v>59</v>
      </c>
    </row>
    <row r="180" spans="1:19">
      <c r="A180" t="s">
        <v>50</v>
      </c>
      <c r="B180" t="s">
        <v>51</v>
      </c>
      <c r="C180" t="s">
        <v>68</v>
      </c>
      <c r="D180">
        <v>70109045</v>
      </c>
      <c r="E180" t="s">
        <v>14</v>
      </c>
      <c r="F180" t="s">
        <v>53</v>
      </c>
      <c r="G180" t="s">
        <v>54</v>
      </c>
      <c r="H180" t="s">
        <v>55</v>
      </c>
      <c r="I180" t="s">
        <v>56</v>
      </c>
      <c r="J180" t="s">
        <v>50</v>
      </c>
      <c r="K180" t="s">
        <v>51</v>
      </c>
      <c r="L180" t="s">
        <v>68</v>
      </c>
      <c r="M180" t="s">
        <v>14</v>
      </c>
      <c r="N180">
        <v>645608</v>
      </c>
      <c r="O180">
        <v>1625090</v>
      </c>
      <c r="P180" t="s">
        <v>57</v>
      </c>
      <c r="Q180">
        <v>2021</v>
      </c>
      <c r="R180" t="s">
        <v>67</v>
      </c>
      <c r="S180" t="s">
        <v>59</v>
      </c>
    </row>
    <row r="181" spans="1:19">
      <c r="A181" t="s">
        <v>50</v>
      </c>
      <c r="B181" t="s">
        <v>51</v>
      </c>
      <c r="C181" t="s">
        <v>68</v>
      </c>
      <c r="D181">
        <v>70109045</v>
      </c>
      <c r="E181" t="s">
        <v>14</v>
      </c>
      <c r="F181" t="s">
        <v>53</v>
      </c>
      <c r="G181" t="s">
        <v>54</v>
      </c>
      <c r="H181" t="s">
        <v>55</v>
      </c>
      <c r="I181" t="s">
        <v>56</v>
      </c>
      <c r="J181" t="s">
        <v>50</v>
      </c>
      <c r="K181" t="s">
        <v>51</v>
      </c>
      <c r="L181" t="s">
        <v>68</v>
      </c>
      <c r="M181" t="s">
        <v>14</v>
      </c>
      <c r="N181">
        <v>87486</v>
      </c>
      <c r="O181">
        <v>209202</v>
      </c>
      <c r="P181" t="s">
        <v>57</v>
      </c>
      <c r="Q181">
        <v>2021</v>
      </c>
      <c r="R181" t="s">
        <v>61</v>
      </c>
      <c r="S181" t="s">
        <v>59</v>
      </c>
    </row>
    <row r="182" spans="1:19">
      <c r="A182" t="s">
        <v>50</v>
      </c>
      <c r="B182" t="s">
        <v>51</v>
      </c>
      <c r="C182" t="s">
        <v>68</v>
      </c>
      <c r="D182">
        <v>70109045</v>
      </c>
      <c r="E182" t="s">
        <v>14</v>
      </c>
      <c r="F182" t="s">
        <v>53</v>
      </c>
      <c r="G182" t="s">
        <v>54</v>
      </c>
      <c r="H182" t="s">
        <v>55</v>
      </c>
      <c r="I182" t="s">
        <v>56</v>
      </c>
      <c r="J182" t="s">
        <v>50</v>
      </c>
      <c r="K182" t="s">
        <v>51</v>
      </c>
      <c r="L182" t="s">
        <v>68</v>
      </c>
      <c r="M182" t="s">
        <v>14</v>
      </c>
      <c r="N182">
        <v>211961</v>
      </c>
      <c r="O182">
        <v>573678</v>
      </c>
      <c r="P182" t="s">
        <v>57</v>
      </c>
      <c r="Q182">
        <v>2021</v>
      </c>
      <c r="R182" t="s">
        <v>58</v>
      </c>
      <c r="S182" t="s">
        <v>59</v>
      </c>
    </row>
    <row r="183" spans="1:19">
      <c r="A183" t="s">
        <v>50</v>
      </c>
      <c r="B183" t="s">
        <v>51</v>
      </c>
      <c r="C183" t="s">
        <v>68</v>
      </c>
      <c r="D183">
        <v>70109045</v>
      </c>
      <c r="E183" t="s">
        <v>14</v>
      </c>
      <c r="F183" t="s">
        <v>53</v>
      </c>
      <c r="G183" t="s">
        <v>54</v>
      </c>
      <c r="H183" t="s">
        <v>55</v>
      </c>
      <c r="I183" t="s">
        <v>56</v>
      </c>
      <c r="J183" t="s">
        <v>50</v>
      </c>
      <c r="K183" t="s">
        <v>51</v>
      </c>
      <c r="L183" t="s">
        <v>68</v>
      </c>
      <c r="M183" t="s">
        <v>14</v>
      </c>
      <c r="N183">
        <v>29153</v>
      </c>
      <c r="O183">
        <v>72408</v>
      </c>
      <c r="P183" t="s">
        <v>57</v>
      </c>
      <c r="Q183">
        <v>2021</v>
      </c>
      <c r="R183" t="s">
        <v>62</v>
      </c>
      <c r="S183" t="s">
        <v>59</v>
      </c>
    </row>
    <row r="184" spans="1:19">
      <c r="A184" t="s">
        <v>50</v>
      </c>
      <c r="B184" t="s">
        <v>51</v>
      </c>
      <c r="C184" t="s">
        <v>68</v>
      </c>
      <c r="D184">
        <v>70109045</v>
      </c>
      <c r="E184" t="s">
        <v>14</v>
      </c>
      <c r="F184" t="s">
        <v>53</v>
      </c>
      <c r="G184" t="s">
        <v>54</v>
      </c>
      <c r="H184" t="s">
        <v>55</v>
      </c>
      <c r="I184" t="s">
        <v>56</v>
      </c>
      <c r="J184" t="s">
        <v>50</v>
      </c>
      <c r="K184" t="s">
        <v>51</v>
      </c>
      <c r="L184" t="s">
        <v>68</v>
      </c>
      <c r="M184" t="s">
        <v>14</v>
      </c>
      <c r="N184">
        <v>493840</v>
      </c>
      <c r="O184">
        <v>1203552</v>
      </c>
      <c r="P184" t="s">
        <v>57</v>
      </c>
      <c r="Q184">
        <v>2021</v>
      </c>
      <c r="R184" t="s">
        <v>72</v>
      </c>
      <c r="S184" t="s">
        <v>59</v>
      </c>
    </row>
    <row r="185" spans="1:19">
      <c r="A185" t="s">
        <v>50</v>
      </c>
      <c r="B185" t="s">
        <v>51</v>
      </c>
      <c r="C185" t="s">
        <v>68</v>
      </c>
      <c r="D185">
        <v>70109045</v>
      </c>
      <c r="E185" t="s">
        <v>14</v>
      </c>
      <c r="F185" t="s">
        <v>53</v>
      </c>
      <c r="G185" t="s">
        <v>54</v>
      </c>
      <c r="H185" t="s">
        <v>55</v>
      </c>
      <c r="I185" t="s">
        <v>56</v>
      </c>
      <c r="J185" t="s">
        <v>50</v>
      </c>
      <c r="K185" t="s">
        <v>51</v>
      </c>
      <c r="L185" t="s">
        <v>68</v>
      </c>
      <c r="M185" t="s">
        <v>14</v>
      </c>
      <c r="N185">
        <v>122314</v>
      </c>
      <c r="O185">
        <v>319935</v>
      </c>
      <c r="P185" t="s">
        <v>57</v>
      </c>
      <c r="Q185">
        <v>2021</v>
      </c>
      <c r="R185" t="s">
        <v>66</v>
      </c>
      <c r="S185" t="s">
        <v>59</v>
      </c>
    </row>
    <row r="186" spans="1:19">
      <c r="A186" t="s">
        <v>50</v>
      </c>
      <c r="B186" t="s">
        <v>51</v>
      </c>
      <c r="C186" t="s">
        <v>68</v>
      </c>
      <c r="D186">
        <v>70109045</v>
      </c>
      <c r="E186" t="s">
        <v>14</v>
      </c>
      <c r="F186" t="s">
        <v>53</v>
      </c>
      <c r="G186" t="s">
        <v>54</v>
      </c>
      <c r="H186" t="s">
        <v>55</v>
      </c>
      <c r="I186" t="s">
        <v>56</v>
      </c>
      <c r="J186" t="s">
        <v>50</v>
      </c>
      <c r="K186" t="s">
        <v>51</v>
      </c>
      <c r="L186" t="s">
        <v>68</v>
      </c>
      <c r="M186" t="s">
        <v>14</v>
      </c>
      <c r="N186">
        <v>40300</v>
      </c>
      <c r="O186">
        <v>106722</v>
      </c>
      <c r="P186" t="s">
        <v>57</v>
      </c>
      <c r="Q186">
        <v>2021</v>
      </c>
      <c r="R186" t="s">
        <v>60</v>
      </c>
      <c r="S186" t="s">
        <v>59</v>
      </c>
    </row>
    <row r="187" spans="1:19">
      <c r="A187" t="s">
        <v>50</v>
      </c>
      <c r="B187" t="s">
        <v>51</v>
      </c>
      <c r="C187" t="s">
        <v>68</v>
      </c>
      <c r="D187">
        <v>70109047</v>
      </c>
      <c r="E187" t="s">
        <v>16</v>
      </c>
      <c r="F187" t="s">
        <v>53</v>
      </c>
      <c r="G187" t="s">
        <v>54</v>
      </c>
      <c r="H187" t="s">
        <v>55</v>
      </c>
      <c r="I187" t="s">
        <v>56</v>
      </c>
      <c r="J187" t="s">
        <v>50</v>
      </c>
      <c r="K187" t="s">
        <v>51</v>
      </c>
      <c r="L187" t="s">
        <v>68</v>
      </c>
      <c r="M187" t="s">
        <v>16</v>
      </c>
      <c r="N187">
        <v>5508</v>
      </c>
      <c r="O187">
        <v>8120</v>
      </c>
      <c r="P187" t="s">
        <v>57</v>
      </c>
      <c r="Q187">
        <v>2019</v>
      </c>
      <c r="R187" t="s">
        <v>65</v>
      </c>
      <c r="S187" t="s">
        <v>59</v>
      </c>
    </row>
    <row r="188" spans="1:19">
      <c r="A188" t="s">
        <v>50</v>
      </c>
      <c r="B188" t="s">
        <v>51</v>
      </c>
      <c r="C188" t="s">
        <v>68</v>
      </c>
      <c r="D188">
        <v>70109047</v>
      </c>
      <c r="E188" t="s">
        <v>16</v>
      </c>
      <c r="F188" t="s">
        <v>53</v>
      </c>
      <c r="G188" t="s">
        <v>54</v>
      </c>
      <c r="H188" t="s">
        <v>55</v>
      </c>
      <c r="I188" t="s">
        <v>56</v>
      </c>
      <c r="J188" t="s">
        <v>50</v>
      </c>
      <c r="K188" t="s">
        <v>51</v>
      </c>
      <c r="L188" t="s">
        <v>68</v>
      </c>
      <c r="M188" t="s">
        <v>16</v>
      </c>
      <c r="N188">
        <v>6323</v>
      </c>
      <c r="O188">
        <v>16960</v>
      </c>
      <c r="P188" t="s">
        <v>57</v>
      </c>
      <c r="Q188">
        <v>2019</v>
      </c>
      <c r="R188" t="s">
        <v>70</v>
      </c>
      <c r="S188" t="s">
        <v>59</v>
      </c>
    </row>
    <row r="189" spans="1:19">
      <c r="A189" t="s">
        <v>50</v>
      </c>
      <c r="B189" t="s">
        <v>51</v>
      </c>
      <c r="C189" t="s">
        <v>68</v>
      </c>
      <c r="D189">
        <v>70109047</v>
      </c>
      <c r="E189" t="s">
        <v>16</v>
      </c>
      <c r="F189" t="s">
        <v>53</v>
      </c>
      <c r="G189" t="s">
        <v>54</v>
      </c>
      <c r="H189" t="s">
        <v>55</v>
      </c>
      <c r="I189" t="s">
        <v>56</v>
      </c>
      <c r="J189" t="s">
        <v>50</v>
      </c>
      <c r="K189" t="s">
        <v>51</v>
      </c>
      <c r="L189" t="s">
        <v>68</v>
      </c>
      <c r="M189" t="s">
        <v>16</v>
      </c>
      <c r="N189">
        <v>320321</v>
      </c>
      <c r="O189">
        <v>1009696</v>
      </c>
      <c r="P189" t="s">
        <v>57</v>
      </c>
      <c r="Q189">
        <v>2019</v>
      </c>
      <c r="R189" t="s">
        <v>67</v>
      </c>
      <c r="S189" t="s">
        <v>59</v>
      </c>
    </row>
    <row r="190" spans="1:19">
      <c r="A190" t="s">
        <v>50</v>
      </c>
      <c r="B190" t="s">
        <v>51</v>
      </c>
      <c r="C190" t="s">
        <v>68</v>
      </c>
      <c r="D190">
        <v>70109047</v>
      </c>
      <c r="E190" t="s">
        <v>16</v>
      </c>
      <c r="F190" t="s">
        <v>53</v>
      </c>
      <c r="G190" t="s">
        <v>54</v>
      </c>
      <c r="H190" t="s">
        <v>55</v>
      </c>
      <c r="I190" t="s">
        <v>56</v>
      </c>
      <c r="J190" t="s">
        <v>50</v>
      </c>
      <c r="K190" t="s">
        <v>51</v>
      </c>
      <c r="L190" t="s">
        <v>68</v>
      </c>
      <c r="M190" t="s">
        <v>16</v>
      </c>
      <c r="N190">
        <v>257593</v>
      </c>
      <c r="O190">
        <v>807884</v>
      </c>
      <c r="P190" t="s">
        <v>57</v>
      </c>
      <c r="Q190">
        <v>2019</v>
      </c>
      <c r="R190" t="s">
        <v>61</v>
      </c>
      <c r="S190" t="s">
        <v>59</v>
      </c>
    </row>
    <row r="191" spans="1:19">
      <c r="A191" t="s">
        <v>50</v>
      </c>
      <c r="B191" t="s">
        <v>51</v>
      </c>
      <c r="C191" t="s">
        <v>68</v>
      </c>
      <c r="D191">
        <v>70109047</v>
      </c>
      <c r="E191" t="s">
        <v>16</v>
      </c>
      <c r="F191" t="s">
        <v>53</v>
      </c>
      <c r="G191" t="s">
        <v>54</v>
      </c>
      <c r="H191" t="s">
        <v>55</v>
      </c>
      <c r="I191" t="s">
        <v>56</v>
      </c>
      <c r="J191" t="s">
        <v>50</v>
      </c>
      <c r="K191" t="s">
        <v>51</v>
      </c>
      <c r="L191" t="s">
        <v>68</v>
      </c>
      <c r="M191" t="s">
        <v>16</v>
      </c>
      <c r="N191">
        <v>1889</v>
      </c>
      <c r="O191">
        <v>250</v>
      </c>
      <c r="P191" t="s">
        <v>57</v>
      </c>
      <c r="Q191">
        <v>2019</v>
      </c>
      <c r="R191" t="s">
        <v>62</v>
      </c>
      <c r="S191" t="s">
        <v>59</v>
      </c>
    </row>
    <row r="192" spans="1:19">
      <c r="A192" t="s">
        <v>50</v>
      </c>
      <c r="B192" t="s">
        <v>51</v>
      </c>
      <c r="C192" t="s">
        <v>68</v>
      </c>
      <c r="D192">
        <v>70109051</v>
      </c>
      <c r="E192" t="s">
        <v>18</v>
      </c>
      <c r="F192" t="s">
        <v>53</v>
      </c>
      <c r="G192" t="s">
        <v>54</v>
      </c>
      <c r="H192" t="s">
        <v>55</v>
      </c>
      <c r="I192" t="s">
        <v>56</v>
      </c>
      <c r="J192" t="s">
        <v>50</v>
      </c>
      <c r="K192" t="s">
        <v>51</v>
      </c>
      <c r="L192" t="s">
        <v>68</v>
      </c>
      <c r="M192" t="s">
        <v>18</v>
      </c>
      <c r="N192">
        <v>9782</v>
      </c>
      <c r="O192">
        <v>7495</v>
      </c>
      <c r="P192" t="s">
        <v>57</v>
      </c>
      <c r="Q192">
        <v>2014</v>
      </c>
      <c r="R192" t="s">
        <v>67</v>
      </c>
      <c r="S192" t="s">
        <v>59</v>
      </c>
    </row>
    <row r="193" spans="1:19">
      <c r="A193" t="s">
        <v>50</v>
      </c>
      <c r="B193" t="s">
        <v>51</v>
      </c>
      <c r="C193" t="s">
        <v>68</v>
      </c>
      <c r="D193">
        <v>70109051</v>
      </c>
      <c r="E193" t="s">
        <v>18</v>
      </c>
      <c r="F193" t="s">
        <v>53</v>
      </c>
      <c r="G193" t="s">
        <v>54</v>
      </c>
      <c r="H193" t="s">
        <v>55</v>
      </c>
      <c r="I193" t="s">
        <v>56</v>
      </c>
      <c r="J193" t="s">
        <v>50</v>
      </c>
      <c r="K193" t="s">
        <v>51</v>
      </c>
      <c r="L193" t="s">
        <v>68</v>
      </c>
      <c r="M193" t="s">
        <v>18</v>
      </c>
      <c r="N193">
        <v>15310</v>
      </c>
      <c r="O193">
        <v>20770</v>
      </c>
      <c r="P193" t="s">
        <v>57</v>
      </c>
      <c r="Q193">
        <v>2019</v>
      </c>
      <c r="R193" t="s">
        <v>62</v>
      </c>
      <c r="S193" t="s">
        <v>59</v>
      </c>
    </row>
    <row r="194" spans="1:19">
      <c r="A194" t="s">
        <v>50</v>
      </c>
      <c r="B194" t="s">
        <v>51</v>
      </c>
      <c r="C194" t="s">
        <v>68</v>
      </c>
      <c r="D194">
        <v>70109051</v>
      </c>
      <c r="E194" t="s">
        <v>18</v>
      </c>
      <c r="F194" t="s">
        <v>53</v>
      </c>
      <c r="G194" t="s">
        <v>54</v>
      </c>
      <c r="H194" t="s">
        <v>55</v>
      </c>
      <c r="I194" t="s">
        <v>56</v>
      </c>
      <c r="J194" t="s">
        <v>50</v>
      </c>
      <c r="K194" t="s">
        <v>51</v>
      </c>
      <c r="L194" t="s">
        <v>68</v>
      </c>
      <c r="M194" t="s">
        <v>18</v>
      </c>
      <c r="N194">
        <v>18662</v>
      </c>
      <c r="O194">
        <v>40320</v>
      </c>
      <c r="P194" t="s">
        <v>57</v>
      </c>
      <c r="Q194">
        <v>2019</v>
      </c>
      <c r="R194" t="s">
        <v>72</v>
      </c>
      <c r="S194" t="s">
        <v>59</v>
      </c>
    </row>
    <row r="195" spans="1:19">
      <c r="A195" t="s">
        <v>50</v>
      </c>
      <c r="B195" t="s">
        <v>51</v>
      </c>
      <c r="C195" t="s">
        <v>68</v>
      </c>
      <c r="D195">
        <v>70109051</v>
      </c>
      <c r="E195" t="s">
        <v>18</v>
      </c>
      <c r="F195" t="s">
        <v>53</v>
      </c>
      <c r="G195" t="s">
        <v>54</v>
      </c>
      <c r="H195" t="s">
        <v>55</v>
      </c>
      <c r="I195" t="s">
        <v>56</v>
      </c>
      <c r="J195" t="s">
        <v>50</v>
      </c>
      <c r="K195" t="s">
        <v>51</v>
      </c>
      <c r="L195" t="s">
        <v>68</v>
      </c>
      <c r="M195" t="s">
        <v>18</v>
      </c>
      <c r="N195">
        <v>30737</v>
      </c>
      <c r="O195">
        <v>68250</v>
      </c>
      <c r="P195" t="s">
        <v>57</v>
      </c>
      <c r="Q195">
        <v>2019</v>
      </c>
      <c r="R195" t="s">
        <v>66</v>
      </c>
      <c r="S195" t="s">
        <v>59</v>
      </c>
    </row>
    <row r="196" spans="1:19">
      <c r="A196" t="s">
        <v>50</v>
      </c>
      <c r="B196" t="s">
        <v>51</v>
      </c>
      <c r="C196" t="s">
        <v>68</v>
      </c>
      <c r="D196">
        <v>70109051</v>
      </c>
      <c r="E196" t="s">
        <v>18</v>
      </c>
      <c r="F196" t="s">
        <v>53</v>
      </c>
      <c r="G196" t="s">
        <v>54</v>
      </c>
      <c r="H196" t="s">
        <v>55</v>
      </c>
      <c r="I196" t="s">
        <v>56</v>
      </c>
      <c r="J196" t="s">
        <v>50</v>
      </c>
      <c r="K196" t="s">
        <v>51</v>
      </c>
      <c r="L196" t="s">
        <v>68</v>
      </c>
      <c r="M196" t="s">
        <v>18</v>
      </c>
      <c r="N196">
        <v>211307</v>
      </c>
      <c r="O196">
        <v>483000</v>
      </c>
      <c r="P196" t="s">
        <v>57</v>
      </c>
      <c r="Q196">
        <v>2019</v>
      </c>
      <c r="R196" t="s">
        <v>60</v>
      </c>
      <c r="S196" t="s">
        <v>59</v>
      </c>
    </row>
    <row r="197" spans="1:19">
      <c r="A197" t="s">
        <v>50</v>
      </c>
      <c r="B197" t="s">
        <v>51</v>
      </c>
      <c r="C197" t="s">
        <v>68</v>
      </c>
      <c r="D197">
        <v>70109051</v>
      </c>
      <c r="E197" t="s">
        <v>18</v>
      </c>
      <c r="F197" t="s">
        <v>53</v>
      </c>
      <c r="G197" t="s">
        <v>54</v>
      </c>
      <c r="H197" t="s">
        <v>55</v>
      </c>
      <c r="I197" t="s">
        <v>56</v>
      </c>
      <c r="J197" t="s">
        <v>50</v>
      </c>
      <c r="K197" t="s">
        <v>51</v>
      </c>
      <c r="L197" t="s">
        <v>68</v>
      </c>
      <c r="M197" t="s">
        <v>18</v>
      </c>
      <c r="N197">
        <v>430864</v>
      </c>
      <c r="O197">
        <v>996450</v>
      </c>
      <c r="P197" t="s">
        <v>57</v>
      </c>
      <c r="Q197">
        <v>2020</v>
      </c>
      <c r="R197" t="s">
        <v>69</v>
      </c>
      <c r="S197" t="s">
        <v>59</v>
      </c>
    </row>
    <row r="198" spans="1:19">
      <c r="A198" t="s">
        <v>50</v>
      </c>
      <c r="B198" t="s">
        <v>51</v>
      </c>
      <c r="C198" t="s">
        <v>68</v>
      </c>
      <c r="D198">
        <v>70109051</v>
      </c>
      <c r="E198" t="s">
        <v>18</v>
      </c>
      <c r="F198" t="s">
        <v>53</v>
      </c>
      <c r="G198" t="s">
        <v>54</v>
      </c>
      <c r="H198" t="s">
        <v>55</v>
      </c>
      <c r="I198" t="s">
        <v>56</v>
      </c>
      <c r="J198" t="s">
        <v>50</v>
      </c>
      <c r="K198" t="s">
        <v>51</v>
      </c>
      <c r="L198" t="s">
        <v>68</v>
      </c>
      <c r="M198" t="s">
        <v>18</v>
      </c>
      <c r="N198">
        <v>163008</v>
      </c>
      <c r="O198">
        <v>374220</v>
      </c>
      <c r="P198" t="s">
        <v>57</v>
      </c>
      <c r="Q198">
        <v>2020</v>
      </c>
      <c r="R198" t="s">
        <v>71</v>
      </c>
      <c r="S198" t="s">
        <v>59</v>
      </c>
    </row>
    <row r="199" spans="1:19">
      <c r="A199" t="s">
        <v>50</v>
      </c>
      <c r="B199" t="s">
        <v>51</v>
      </c>
      <c r="C199" t="s">
        <v>68</v>
      </c>
      <c r="D199">
        <v>70109051</v>
      </c>
      <c r="E199" t="s">
        <v>18</v>
      </c>
      <c r="F199" t="s">
        <v>53</v>
      </c>
      <c r="G199" t="s">
        <v>54</v>
      </c>
      <c r="H199" t="s">
        <v>55</v>
      </c>
      <c r="I199" t="s">
        <v>56</v>
      </c>
      <c r="J199" t="s">
        <v>50</v>
      </c>
      <c r="K199" t="s">
        <v>51</v>
      </c>
      <c r="L199" t="s">
        <v>68</v>
      </c>
      <c r="M199" t="s">
        <v>18</v>
      </c>
      <c r="N199">
        <v>326016</v>
      </c>
      <c r="O199">
        <v>759780</v>
      </c>
      <c r="P199" t="s">
        <v>57</v>
      </c>
      <c r="Q199">
        <v>2020</v>
      </c>
      <c r="R199" t="s">
        <v>65</v>
      </c>
      <c r="S199" t="s">
        <v>59</v>
      </c>
    </row>
    <row r="200" spans="1:19">
      <c r="A200" t="s">
        <v>50</v>
      </c>
      <c r="B200" t="s">
        <v>51</v>
      </c>
      <c r="C200" t="s">
        <v>68</v>
      </c>
      <c r="D200">
        <v>70109051</v>
      </c>
      <c r="E200" t="s">
        <v>18</v>
      </c>
      <c r="F200" t="s">
        <v>53</v>
      </c>
      <c r="G200" t="s">
        <v>54</v>
      </c>
      <c r="H200" t="s">
        <v>55</v>
      </c>
      <c r="I200" t="s">
        <v>56</v>
      </c>
      <c r="J200" t="s">
        <v>50</v>
      </c>
      <c r="K200" t="s">
        <v>51</v>
      </c>
      <c r="L200" t="s">
        <v>68</v>
      </c>
      <c r="M200" t="s">
        <v>18</v>
      </c>
      <c r="N200">
        <v>66411</v>
      </c>
      <c r="O200">
        <v>154770</v>
      </c>
      <c r="P200" t="s">
        <v>57</v>
      </c>
      <c r="Q200">
        <v>2020</v>
      </c>
      <c r="R200" t="s">
        <v>58</v>
      </c>
      <c r="S200" t="s">
        <v>59</v>
      </c>
    </row>
    <row r="201" spans="1:19">
      <c r="A201" t="s">
        <v>50</v>
      </c>
      <c r="B201" t="s">
        <v>51</v>
      </c>
      <c r="C201" t="s">
        <v>68</v>
      </c>
      <c r="D201">
        <v>70109051</v>
      </c>
      <c r="E201" t="s">
        <v>18</v>
      </c>
      <c r="F201" t="s">
        <v>53</v>
      </c>
      <c r="G201" t="s">
        <v>54</v>
      </c>
      <c r="H201" t="s">
        <v>55</v>
      </c>
      <c r="I201" t="s">
        <v>56</v>
      </c>
      <c r="J201" t="s">
        <v>50</v>
      </c>
      <c r="K201" t="s">
        <v>51</v>
      </c>
      <c r="L201" t="s">
        <v>68</v>
      </c>
      <c r="M201" t="s">
        <v>18</v>
      </c>
      <c r="N201">
        <v>24149</v>
      </c>
      <c r="O201">
        <v>54096</v>
      </c>
      <c r="P201" t="s">
        <v>57</v>
      </c>
      <c r="Q201">
        <v>2020</v>
      </c>
      <c r="R201" t="s">
        <v>72</v>
      </c>
      <c r="S201" t="s">
        <v>59</v>
      </c>
    </row>
    <row r="202" spans="1:19">
      <c r="A202" t="s">
        <v>50</v>
      </c>
      <c r="B202" t="s">
        <v>51</v>
      </c>
      <c r="C202" t="s">
        <v>68</v>
      </c>
      <c r="D202">
        <v>70109051</v>
      </c>
      <c r="E202" t="s">
        <v>18</v>
      </c>
      <c r="F202" t="s">
        <v>53</v>
      </c>
      <c r="G202" t="s">
        <v>54</v>
      </c>
      <c r="H202" t="s">
        <v>55</v>
      </c>
      <c r="I202" t="s">
        <v>56</v>
      </c>
      <c r="J202" t="s">
        <v>50</v>
      </c>
      <c r="K202" t="s">
        <v>51</v>
      </c>
      <c r="L202" t="s">
        <v>68</v>
      </c>
      <c r="M202" t="s">
        <v>18</v>
      </c>
      <c r="N202">
        <v>271681</v>
      </c>
      <c r="O202">
        <v>633150</v>
      </c>
      <c r="P202" t="s">
        <v>57</v>
      </c>
      <c r="Q202">
        <v>2020</v>
      </c>
      <c r="R202" t="s">
        <v>66</v>
      </c>
      <c r="S202" t="s">
        <v>59</v>
      </c>
    </row>
    <row r="203" spans="1:19">
      <c r="A203" t="s">
        <v>50</v>
      </c>
      <c r="B203" t="s">
        <v>51</v>
      </c>
      <c r="C203" t="s">
        <v>68</v>
      </c>
      <c r="D203">
        <v>70109051</v>
      </c>
      <c r="E203" t="s">
        <v>18</v>
      </c>
      <c r="F203" t="s">
        <v>53</v>
      </c>
      <c r="G203" t="s">
        <v>54</v>
      </c>
      <c r="H203" t="s">
        <v>55</v>
      </c>
      <c r="I203" t="s">
        <v>56</v>
      </c>
      <c r="J203" t="s">
        <v>50</v>
      </c>
      <c r="K203" t="s">
        <v>51</v>
      </c>
      <c r="L203" t="s">
        <v>68</v>
      </c>
      <c r="M203" t="s">
        <v>18</v>
      </c>
      <c r="N203">
        <v>81195</v>
      </c>
      <c r="O203">
        <v>207480</v>
      </c>
      <c r="P203" t="s">
        <v>57</v>
      </c>
      <c r="Q203">
        <v>2020</v>
      </c>
      <c r="R203" t="s">
        <v>60</v>
      </c>
      <c r="S203" t="s">
        <v>59</v>
      </c>
    </row>
    <row r="204" spans="1:19">
      <c r="A204" t="s">
        <v>50</v>
      </c>
      <c r="B204" t="s">
        <v>51</v>
      </c>
      <c r="C204" t="s">
        <v>68</v>
      </c>
      <c r="D204">
        <v>70109051</v>
      </c>
      <c r="E204" t="s">
        <v>18</v>
      </c>
      <c r="F204" t="s">
        <v>53</v>
      </c>
      <c r="G204" t="s">
        <v>54</v>
      </c>
      <c r="H204" t="s">
        <v>55</v>
      </c>
      <c r="I204" t="s">
        <v>56</v>
      </c>
      <c r="J204" t="s">
        <v>50</v>
      </c>
      <c r="K204" t="s">
        <v>51</v>
      </c>
      <c r="L204" t="s">
        <v>68</v>
      </c>
      <c r="M204" t="s">
        <v>18</v>
      </c>
      <c r="N204">
        <v>392428</v>
      </c>
      <c r="O204">
        <v>921270</v>
      </c>
      <c r="P204" t="s">
        <v>57</v>
      </c>
      <c r="Q204">
        <v>2021</v>
      </c>
      <c r="R204" t="s">
        <v>69</v>
      </c>
      <c r="S204" t="s">
        <v>59</v>
      </c>
    </row>
    <row r="205" spans="1:19">
      <c r="A205" t="s">
        <v>50</v>
      </c>
      <c r="B205" t="s">
        <v>51</v>
      </c>
      <c r="C205" t="s">
        <v>68</v>
      </c>
      <c r="D205">
        <v>70109051</v>
      </c>
      <c r="E205" t="s">
        <v>18</v>
      </c>
      <c r="F205" t="s">
        <v>53</v>
      </c>
      <c r="G205" t="s">
        <v>54</v>
      </c>
      <c r="H205" t="s">
        <v>55</v>
      </c>
      <c r="I205" t="s">
        <v>56</v>
      </c>
      <c r="J205" t="s">
        <v>50</v>
      </c>
      <c r="K205" t="s">
        <v>51</v>
      </c>
      <c r="L205" t="s">
        <v>68</v>
      </c>
      <c r="M205" t="s">
        <v>18</v>
      </c>
      <c r="N205">
        <v>120747</v>
      </c>
      <c r="O205">
        <v>294000</v>
      </c>
      <c r="P205" t="s">
        <v>57</v>
      </c>
      <c r="Q205">
        <v>2021</v>
      </c>
      <c r="R205" t="s">
        <v>64</v>
      </c>
      <c r="S205" t="s">
        <v>59</v>
      </c>
    </row>
    <row r="206" spans="1:19">
      <c r="A206" t="s">
        <v>50</v>
      </c>
      <c r="B206" t="s">
        <v>51</v>
      </c>
      <c r="C206" t="s">
        <v>68</v>
      </c>
      <c r="D206">
        <v>70109051</v>
      </c>
      <c r="E206" t="s">
        <v>18</v>
      </c>
      <c r="F206" t="s">
        <v>53</v>
      </c>
      <c r="G206" t="s">
        <v>54</v>
      </c>
      <c r="H206" t="s">
        <v>55</v>
      </c>
      <c r="I206" t="s">
        <v>56</v>
      </c>
      <c r="J206" t="s">
        <v>50</v>
      </c>
      <c r="K206" t="s">
        <v>51</v>
      </c>
      <c r="L206" t="s">
        <v>68</v>
      </c>
      <c r="M206" t="s">
        <v>18</v>
      </c>
      <c r="N206">
        <v>96598</v>
      </c>
      <c r="O206">
        <v>225120</v>
      </c>
      <c r="P206" t="s">
        <v>57</v>
      </c>
      <c r="Q206">
        <v>2021</v>
      </c>
      <c r="R206" t="s">
        <v>71</v>
      </c>
      <c r="S206" t="s">
        <v>59</v>
      </c>
    </row>
    <row r="207" spans="1:19">
      <c r="A207" t="s">
        <v>50</v>
      </c>
      <c r="B207" t="s">
        <v>51</v>
      </c>
      <c r="C207" t="s">
        <v>68</v>
      </c>
      <c r="D207">
        <v>70109051</v>
      </c>
      <c r="E207" t="s">
        <v>18</v>
      </c>
      <c r="F207" t="s">
        <v>53</v>
      </c>
      <c r="G207" t="s">
        <v>54</v>
      </c>
      <c r="H207" t="s">
        <v>55</v>
      </c>
      <c r="I207" t="s">
        <v>56</v>
      </c>
      <c r="J207" t="s">
        <v>50</v>
      </c>
      <c r="K207" t="s">
        <v>51</v>
      </c>
      <c r="L207" t="s">
        <v>68</v>
      </c>
      <c r="M207" t="s">
        <v>18</v>
      </c>
      <c r="N207">
        <v>60373</v>
      </c>
      <c r="O207">
        <v>143388</v>
      </c>
      <c r="P207" t="s">
        <v>57</v>
      </c>
      <c r="Q207">
        <v>2021</v>
      </c>
      <c r="R207" t="s">
        <v>65</v>
      </c>
      <c r="S207" t="s">
        <v>59</v>
      </c>
    </row>
    <row r="208" spans="1:19">
      <c r="A208" t="s">
        <v>50</v>
      </c>
      <c r="B208" t="s">
        <v>51</v>
      </c>
      <c r="C208" t="s">
        <v>68</v>
      </c>
      <c r="D208">
        <v>70109051</v>
      </c>
      <c r="E208" t="s">
        <v>18</v>
      </c>
      <c r="F208" t="s">
        <v>53</v>
      </c>
      <c r="G208" t="s">
        <v>54</v>
      </c>
      <c r="H208" t="s">
        <v>55</v>
      </c>
      <c r="I208" t="s">
        <v>56</v>
      </c>
      <c r="J208" t="s">
        <v>50</v>
      </c>
      <c r="K208" t="s">
        <v>51</v>
      </c>
      <c r="L208" t="s">
        <v>68</v>
      </c>
      <c r="M208" t="s">
        <v>18</v>
      </c>
      <c r="N208">
        <v>6667</v>
      </c>
      <c r="O208">
        <v>1823</v>
      </c>
      <c r="P208" t="s">
        <v>57</v>
      </c>
      <c r="Q208">
        <v>2021</v>
      </c>
      <c r="R208" t="s">
        <v>67</v>
      </c>
      <c r="S208" t="s">
        <v>59</v>
      </c>
    </row>
    <row r="209" spans="1:19">
      <c r="A209" t="s">
        <v>50</v>
      </c>
      <c r="B209" t="s">
        <v>51</v>
      </c>
      <c r="C209" t="s">
        <v>68</v>
      </c>
      <c r="D209">
        <v>70109051</v>
      </c>
      <c r="E209" t="s">
        <v>18</v>
      </c>
      <c r="F209" t="s">
        <v>53</v>
      </c>
      <c r="G209" t="s">
        <v>54</v>
      </c>
      <c r="H209" t="s">
        <v>55</v>
      </c>
      <c r="I209" t="s">
        <v>56</v>
      </c>
      <c r="J209" t="s">
        <v>50</v>
      </c>
      <c r="K209" t="s">
        <v>51</v>
      </c>
      <c r="L209" t="s">
        <v>68</v>
      </c>
      <c r="M209" t="s">
        <v>18</v>
      </c>
      <c r="N209">
        <v>169595</v>
      </c>
      <c r="O209">
        <v>393960</v>
      </c>
      <c r="P209" t="s">
        <v>57</v>
      </c>
      <c r="Q209">
        <v>2021</v>
      </c>
      <c r="R209" t="s">
        <v>61</v>
      </c>
      <c r="S209" t="s">
        <v>59</v>
      </c>
    </row>
    <row r="210" spans="1:19">
      <c r="A210" t="s">
        <v>50</v>
      </c>
      <c r="B210" t="s">
        <v>51</v>
      </c>
      <c r="C210" t="s">
        <v>68</v>
      </c>
      <c r="D210">
        <v>70109051</v>
      </c>
      <c r="E210" t="s">
        <v>18</v>
      </c>
      <c r="F210" t="s">
        <v>53</v>
      </c>
      <c r="G210" t="s">
        <v>54</v>
      </c>
      <c r="H210" t="s">
        <v>55</v>
      </c>
      <c r="I210" t="s">
        <v>56</v>
      </c>
      <c r="J210" t="s">
        <v>50</v>
      </c>
      <c r="K210" t="s">
        <v>51</v>
      </c>
      <c r="L210" t="s">
        <v>68</v>
      </c>
      <c r="M210" t="s">
        <v>18</v>
      </c>
      <c r="N210">
        <v>75198</v>
      </c>
      <c r="O210">
        <v>168840</v>
      </c>
      <c r="P210" t="s">
        <v>57</v>
      </c>
      <c r="Q210">
        <v>2021</v>
      </c>
      <c r="R210" t="s">
        <v>58</v>
      </c>
      <c r="S210" t="s">
        <v>59</v>
      </c>
    </row>
    <row r="211" spans="1:19">
      <c r="A211" t="s">
        <v>50</v>
      </c>
      <c r="B211" t="s">
        <v>51</v>
      </c>
      <c r="C211" t="s">
        <v>68</v>
      </c>
      <c r="D211">
        <v>70109051</v>
      </c>
      <c r="E211" t="s">
        <v>18</v>
      </c>
      <c r="F211" t="s">
        <v>53</v>
      </c>
      <c r="G211" t="s">
        <v>54</v>
      </c>
      <c r="H211" t="s">
        <v>55</v>
      </c>
      <c r="I211" t="s">
        <v>56</v>
      </c>
      <c r="J211" t="s">
        <v>50</v>
      </c>
      <c r="K211" t="s">
        <v>51</v>
      </c>
      <c r="L211" t="s">
        <v>68</v>
      </c>
      <c r="M211" t="s">
        <v>18</v>
      </c>
      <c r="N211">
        <v>132822</v>
      </c>
      <c r="O211">
        <v>310590</v>
      </c>
      <c r="P211" t="s">
        <v>57</v>
      </c>
      <c r="Q211">
        <v>2021</v>
      </c>
      <c r="R211" t="s">
        <v>62</v>
      </c>
      <c r="S211" t="s">
        <v>59</v>
      </c>
    </row>
    <row r="212" spans="1:19">
      <c r="A212" t="s">
        <v>50</v>
      </c>
      <c r="B212" t="s">
        <v>51</v>
      </c>
      <c r="C212" t="s">
        <v>68</v>
      </c>
      <c r="D212">
        <v>70109051</v>
      </c>
      <c r="E212" t="s">
        <v>18</v>
      </c>
      <c r="F212" t="s">
        <v>53</v>
      </c>
      <c r="G212" t="s">
        <v>54</v>
      </c>
      <c r="H212" t="s">
        <v>55</v>
      </c>
      <c r="I212" t="s">
        <v>56</v>
      </c>
      <c r="J212" t="s">
        <v>50</v>
      </c>
      <c r="K212" t="s">
        <v>51</v>
      </c>
      <c r="L212" t="s">
        <v>68</v>
      </c>
      <c r="M212" t="s">
        <v>18</v>
      </c>
      <c r="N212">
        <v>60374</v>
      </c>
      <c r="O212">
        <v>141330</v>
      </c>
      <c r="P212" t="s">
        <v>57</v>
      </c>
      <c r="Q212">
        <v>2021</v>
      </c>
      <c r="R212" t="s">
        <v>72</v>
      </c>
      <c r="S212" t="s">
        <v>59</v>
      </c>
    </row>
    <row r="213" spans="1:19">
      <c r="A213" t="s">
        <v>50</v>
      </c>
      <c r="B213" t="s">
        <v>51</v>
      </c>
      <c r="C213" t="s">
        <v>68</v>
      </c>
      <c r="D213">
        <v>70109051</v>
      </c>
      <c r="E213" t="s">
        <v>18</v>
      </c>
      <c r="F213" t="s">
        <v>53</v>
      </c>
      <c r="G213" t="s">
        <v>54</v>
      </c>
      <c r="H213" t="s">
        <v>55</v>
      </c>
      <c r="I213" t="s">
        <v>56</v>
      </c>
      <c r="J213" t="s">
        <v>50</v>
      </c>
      <c r="K213" t="s">
        <v>51</v>
      </c>
      <c r="L213" t="s">
        <v>68</v>
      </c>
      <c r="M213" t="s">
        <v>18</v>
      </c>
      <c r="N213">
        <v>51049</v>
      </c>
      <c r="O213">
        <v>113190</v>
      </c>
      <c r="P213" t="s">
        <v>57</v>
      </c>
      <c r="Q213">
        <v>2021</v>
      </c>
      <c r="R213" t="s">
        <v>66</v>
      </c>
      <c r="S213" t="s">
        <v>59</v>
      </c>
    </row>
    <row r="214" spans="1:19">
      <c r="A214" t="s">
        <v>50</v>
      </c>
      <c r="B214" t="s">
        <v>51</v>
      </c>
      <c r="C214" t="s">
        <v>68</v>
      </c>
      <c r="D214">
        <v>70109051</v>
      </c>
      <c r="E214" t="s">
        <v>18</v>
      </c>
      <c r="F214" t="s">
        <v>53</v>
      </c>
      <c r="G214" t="s">
        <v>54</v>
      </c>
      <c r="H214" t="s">
        <v>55</v>
      </c>
      <c r="I214" t="s">
        <v>56</v>
      </c>
      <c r="J214" t="s">
        <v>50</v>
      </c>
      <c r="K214" t="s">
        <v>51</v>
      </c>
      <c r="L214" t="s">
        <v>68</v>
      </c>
      <c r="M214" t="s">
        <v>18</v>
      </c>
      <c r="N214">
        <v>24149</v>
      </c>
      <c r="O214">
        <v>56784</v>
      </c>
      <c r="P214" t="s">
        <v>57</v>
      </c>
      <c r="Q214">
        <v>2021</v>
      </c>
      <c r="R214" t="s">
        <v>60</v>
      </c>
      <c r="S214" t="s">
        <v>59</v>
      </c>
    </row>
    <row r="215" spans="1:19">
      <c r="A215" t="s">
        <v>50</v>
      </c>
      <c r="B215" t="s">
        <v>51</v>
      </c>
      <c r="C215" t="s">
        <v>68</v>
      </c>
      <c r="D215">
        <v>70109053</v>
      </c>
      <c r="E215" t="s">
        <v>20</v>
      </c>
      <c r="F215" t="s">
        <v>53</v>
      </c>
      <c r="G215" t="s">
        <v>54</v>
      </c>
      <c r="H215" t="s">
        <v>55</v>
      </c>
      <c r="I215" t="s">
        <v>56</v>
      </c>
      <c r="J215" t="s">
        <v>50</v>
      </c>
      <c r="K215" t="s">
        <v>51</v>
      </c>
      <c r="L215" t="s">
        <v>68</v>
      </c>
      <c r="M215" t="s">
        <v>20</v>
      </c>
      <c r="N215">
        <v>13523</v>
      </c>
      <c r="O215">
        <v>37422</v>
      </c>
      <c r="P215" t="s">
        <v>57</v>
      </c>
      <c r="Q215">
        <v>2019</v>
      </c>
      <c r="R215" t="s">
        <v>66</v>
      </c>
      <c r="S215" t="s">
        <v>59</v>
      </c>
    </row>
    <row r="216" spans="1:19">
      <c r="A216" t="s">
        <v>50</v>
      </c>
      <c r="B216" t="s">
        <v>51</v>
      </c>
      <c r="C216" t="s">
        <v>68</v>
      </c>
      <c r="D216">
        <v>70109053</v>
      </c>
      <c r="E216" t="s">
        <v>20</v>
      </c>
      <c r="F216" t="s">
        <v>53</v>
      </c>
      <c r="G216" t="s">
        <v>54</v>
      </c>
      <c r="H216" t="s">
        <v>55</v>
      </c>
      <c r="I216" t="s">
        <v>56</v>
      </c>
      <c r="J216" t="s">
        <v>50</v>
      </c>
      <c r="K216" t="s">
        <v>51</v>
      </c>
      <c r="L216" t="s">
        <v>68</v>
      </c>
      <c r="M216" t="s">
        <v>20</v>
      </c>
      <c r="N216">
        <v>58750</v>
      </c>
      <c r="O216">
        <v>147525</v>
      </c>
      <c r="P216" t="s">
        <v>57</v>
      </c>
      <c r="Q216">
        <v>2019</v>
      </c>
      <c r="R216" t="s">
        <v>60</v>
      </c>
      <c r="S216" t="s">
        <v>59</v>
      </c>
    </row>
    <row r="217" spans="1:19">
      <c r="A217" t="s">
        <v>50</v>
      </c>
      <c r="B217" t="s">
        <v>51</v>
      </c>
      <c r="C217" t="s">
        <v>68</v>
      </c>
      <c r="D217">
        <v>70109053</v>
      </c>
      <c r="E217" t="s">
        <v>20</v>
      </c>
      <c r="F217" t="s">
        <v>53</v>
      </c>
      <c r="G217" t="s">
        <v>54</v>
      </c>
      <c r="H217" t="s">
        <v>55</v>
      </c>
      <c r="I217" t="s">
        <v>56</v>
      </c>
      <c r="J217" t="s">
        <v>50</v>
      </c>
      <c r="K217" t="s">
        <v>51</v>
      </c>
      <c r="L217" t="s">
        <v>68</v>
      </c>
      <c r="M217" t="s">
        <v>20</v>
      </c>
      <c r="N217">
        <v>63905</v>
      </c>
      <c r="O217">
        <v>175161</v>
      </c>
      <c r="P217" t="s">
        <v>57</v>
      </c>
      <c r="Q217">
        <v>2020</v>
      </c>
      <c r="R217" t="s">
        <v>69</v>
      </c>
      <c r="S217" t="s">
        <v>59</v>
      </c>
    </row>
    <row r="218" spans="1:19">
      <c r="A218" t="s">
        <v>50</v>
      </c>
      <c r="B218" t="s">
        <v>51</v>
      </c>
      <c r="C218" t="s">
        <v>68</v>
      </c>
      <c r="D218">
        <v>70109053</v>
      </c>
      <c r="E218" t="s">
        <v>20</v>
      </c>
      <c r="F218" t="s">
        <v>53</v>
      </c>
      <c r="G218" t="s">
        <v>54</v>
      </c>
      <c r="H218" t="s">
        <v>55</v>
      </c>
      <c r="I218" t="s">
        <v>56</v>
      </c>
      <c r="J218" t="s">
        <v>50</v>
      </c>
      <c r="K218" t="s">
        <v>51</v>
      </c>
      <c r="L218" t="s">
        <v>68</v>
      </c>
      <c r="M218" t="s">
        <v>20</v>
      </c>
      <c r="N218">
        <v>149173</v>
      </c>
      <c r="O218">
        <v>374600</v>
      </c>
      <c r="P218" t="s">
        <v>57</v>
      </c>
      <c r="Q218">
        <v>2020</v>
      </c>
      <c r="R218" t="s">
        <v>64</v>
      </c>
      <c r="S218" t="s">
        <v>59</v>
      </c>
    </row>
    <row r="219" spans="1:19">
      <c r="A219" t="s">
        <v>50</v>
      </c>
      <c r="B219" t="s">
        <v>51</v>
      </c>
      <c r="C219" t="s">
        <v>68</v>
      </c>
      <c r="D219">
        <v>70109053</v>
      </c>
      <c r="E219" t="s">
        <v>20</v>
      </c>
      <c r="F219" t="s">
        <v>53</v>
      </c>
      <c r="G219" t="s">
        <v>54</v>
      </c>
      <c r="H219" t="s">
        <v>55</v>
      </c>
      <c r="I219" t="s">
        <v>56</v>
      </c>
      <c r="J219" t="s">
        <v>50</v>
      </c>
      <c r="K219" t="s">
        <v>51</v>
      </c>
      <c r="L219" t="s">
        <v>68</v>
      </c>
      <c r="M219" t="s">
        <v>20</v>
      </c>
      <c r="N219">
        <v>41769</v>
      </c>
      <c r="O219">
        <v>103404</v>
      </c>
      <c r="P219" t="s">
        <v>57</v>
      </c>
      <c r="Q219">
        <v>2020</v>
      </c>
      <c r="R219" t="s">
        <v>71</v>
      </c>
      <c r="S219" t="s">
        <v>59</v>
      </c>
    </row>
    <row r="220" spans="1:19">
      <c r="A220" t="s">
        <v>50</v>
      </c>
      <c r="B220" t="s">
        <v>51</v>
      </c>
      <c r="C220" t="s">
        <v>68</v>
      </c>
      <c r="D220">
        <v>70109053</v>
      </c>
      <c r="E220" t="s">
        <v>20</v>
      </c>
      <c r="F220" t="s">
        <v>53</v>
      </c>
      <c r="G220" t="s">
        <v>54</v>
      </c>
      <c r="H220" t="s">
        <v>55</v>
      </c>
      <c r="I220" t="s">
        <v>56</v>
      </c>
      <c r="J220" t="s">
        <v>50</v>
      </c>
      <c r="K220" t="s">
        <v>51</v>
      </c>
      <c r="L220" t="s">
        <v>68</v>
      </c>
      <c r="M220" t="s">
        <v>20</v>
      </c>
      <c r="N220">
        <v>63890</v>
      </c>
      <c r="O220">
        <v>149141</v>
      </c>
      <c r="P220" t="s">
        <v>57</v>
      </c>
      <c r="Q220">
        <v>2020</v>
      </c>
      <c r="R220" t="s">
        <v>65</v>
      </c>
      <c r="S220" t="s">
        <v>59</v>
      </c>
    </row>
    <row r="221" spans="1:19">
      <c r="A221" t="s">
        <v>50</v>
      </c>
      <c r="B221" t="s">
        <v>51</v>
      </c>
      <c r="C221" t="s">
        <v>68</v>
      </c>
      <c r="D221">
        <v>70109053</v>
      </c>
      <c r="E221" t="s">
        <v>20</v>
      </c>
      <c r="F221" t="s">
        <v>53</v>
      </c>
      <c r="G221" t="s">
        <v>54</v>
      </c>
      <c r="H221" t="s">
        <v>55</v>
      </c>
      <c r="I221" t="s">
        <v>56</v>
      </c>
      <c r="J221" t="s">
        <v>50</v>
      </c>
      <c r="K221" t="s">
        <v>51</v>
      </c>
      <c r="L221" t="s">
        <v>68</v>
      </c>
      <c r="M221" t="s">
        <v>20</v>
      </c>
      <c r="N221">
        <v>54787</v>
      </c>
      <c r="O221">
        <v>119334</v>
      </c>
      <c r="P221" t="s">
        <v>57</v>
      </c>
      <c r="Q221">
        <v>2020</v>
      </c>
      <c r="R221" t="s">
        <v>70</v>
      </c>
      <c r="S221" t="s">
        <v>59</v>
      </c>
    </row>
    <row r="222" spans="1:19">
      <c r="A222" t="s">
        <v>50</v>
      </c>
      <c r="B222" t="s">
        <v>51</v>
      </c>
      <c r="C222" t="s">
        <v>68</v>
      </c>
      <c r="D222">
        <v>70109053</v>
      </c>
      <c r="E222" t="s">
        <v>20</v>
      </c>
      <c r="F222" t="s">
        <v>53</v>
      </c>
      <c r="G222" t="s">
        <v>54</v>
      </c>
      <c r="H222" t="s">
        <v>55</v>
      </c>
      <c r="I222" t="s">
        <v>56</v>
      </c>
      <c r="J222" t="s">
        <v>50</v>
      </c>
      <c r="K222" t="s">
        <v>51</v>
      </c>
      <c r="L222" t="s">
        <v>68</v>
      </c>
      <c r="M222" t="s">
        <v>20</v>
      </c>
      <c r="N222">
        <v>32892</v>
      </c>
      <c r="O222">
        <v>86536</v>
      </c>
      <c r="P222" t="s">
        <v>57</v>
      </c>
      <c r="Q222">
        <v>2020</v>
      </c>
      <c r="R222" t="s">
        <v>67</v>
      </c>
      <c r="S222" t="s">
        <v>59</v>
      </c>
    </row>
    <row r="223" spans="1:19">
      <c r="A223" t="s">
        <v>50</v>
      </c>
      <c r="B223" t="s">
        <v>51</v>
      </c>
      <c r="C223" t="s">
        <v>68</v>
      </c>
      <c r="D223">
        <v>70109053</v>
      </c>
      <c r="E223" t="s">
        <v>20</v>
      </c>
      <c r="F223" t="s">
        <v>53</v>
      </c>
      <c r="G223" t="s">
        <v>54</v>
      </c>
      <c r="H223" t="s">
        <v>55</v>
      </c>
      <c r="I223" t="s">
        <v>56</v>
      </c>
      <c r="J223" t="s">
        <v>50</v>
      </c>
      <c r="K223" t="s">
        <v>51</v>
      </c>
      <c r="L223" t="s">
        <v>68</v>
      </c>
      <c r="M223" t="s">
        <v>20</v>
      </c>
      <c r="N223">
        <v>374756</v>
      </c>
      <c r="O223">
        <v>866129</v>
      </c>
      <c r="P223" t="s">
        <v>57</v>
      </c>
      <c r="Q223">
        <v>2020</v>
      </c>
      <c r="R223" t="s">
        <v>61</v>
      </c>
      <c r="S223" t="s">
        <v>59</v>
      </c>
    </row>
    <row r="224" spans="1:19">
      <c r="A224" t="s">
        <v>50</v>
      </c>
      <c r="B224" t="s">
        <v>51</v>
      </c>
      <c r="C224" t="s">
        <v>68</v>
      </c>
      <c r="D224">
        <v>70109053</v>
      </c>
      <c r="E224" t="s">
        <v>20</v>
      </c>
      <c r="F224" t="s">
        <v>53</v>
      </c>
      <c r="G224" t="s">
        <v>54</v>
      </c>
      <c r="H224" t="s">
        <v>55</v>
      </c>
      <c r="I224" t="s">
        <v>56</v>
      </c>
      <c r="J224" t="s">
        <v>50</v>
      </c>
      <c r="K224" t="s">
        <v>51</v>
      </c>
      <c r="L224" t="s">
        <v>68</v>
      </c>
      <c r="M224" t="s">
        <v>20</v>
      </c>
      <c r="N224">
        <v>500484</v>
      </c>
      <c r="O224">
        <v>1102627</v>
      </c>
      <c r="P224" t="s">
        <v>57</v>
      </c>
      <c r="Q224">
        <v>2020</v>
      </c>
      <c r="R224" t="s">
        <v>58</v>
      </c>
      <c r="S224" t="s">
        <v>59</v>
      </c>
    </row>
    <row r="225" spans="1:19">
      <c r="A225" t="s">
        <v>50</v>
      </c>
      <c r="B225" t="s">
        <v>51</v>
      </c>
      <c r="C225" t="s">
        <v>68</v>
      </c>
      <c r="D225">
        <v>70109053</v>
      </c>
      <c r="E225" t="s">
        <v>20</v>
      </c>
      <c r="F225" t="s">
        <v>53</v>
      </c>
      <c r="G225" t="s">
        <v>54</v>
      </c>
      <c r="H225" t="s">
        <v>55</v>
      </c>
      <c r="I225" t="s">
        <v>56</v>
      </c>
      <c r="J225" t="s">
        <v>50</v>
      </c>
      <c r="K225" t="s">
        <v>51</v>
      </c>
      <c r="L225" t="s">
        <v>68</v>
      </c>
      <c r="M225" t="s">
        <v>20</v>
      </c>
      <c r="N225">
        <v>822496</v>
      </c>
      <c r="O225">
        <v>1603363</v>
      </c>
      <c r="P225" t="s">
        <v>57</v>
      </c>
      <c r="Q225">
        <v>2020</v>
      </c>
      <c r="R225" t="s">
        <v>62</v>
      </c>
      <c r="S225" t="s">
        <v>59</v>
      </c>
    </row>
    <row r="226" spans="1:19">
      <c r="A226" t="s">
        <v>50</v>
      </c>
      <c r="B226" t="s">
        <v>51</v>
      </c>
      <c r="C226" t="s">
        <v>68</v>
      </c>
      <c r="D226">
        <v>70109053</v>
      </c>
      <c r="E226" t="s">
        <v>20</v>
      </c>
      <c r="F226" t="s">
        <v>53</v>
      </c>
      <c r="G226" t="s">
        <v>54</v>
      </c>
      <c r="H226" t="s">
        <v>55</v>
      </c>
      <c r="I226" t="s">
        <v>56</v>
      </c>
      <c r="J226" t="s">
        <v>50</v>
      </c>
      <c r="K226" t="s">
        <v>51</v>
      </c>
      <c r="L226" t="s">
        <v>68</v>
      </c>
      <c r="M226" t="s">
        <v>20</v>
      </c>
      <c r="N226">
        <v>456887</v>
      </c>
      <c r="O226">
        <v>935475</v>
      </c>
      <c r="P226" t="s">
        <v>57</v>
      </c>
      <c r="Q226">
        <v>2020</v>
      </c>
      <c r="R226" t="s">
        <v>72</v>
      </c>
      <c r="S226" t="s">
        <v>59</v>
      </c>
    </row>
    <row r="227" spans="1:19">
      <c r="A227" t="s">
        <v>50</v>
      </c>
      <c r="B227" t="s">
        <v>51</v>
      </c>
      <c r="C227" t="s">
        <v>68</v>
      </c>
      <c r="D227">
        <v>70109053</v>
      </c>
      <c r="E227" t="s">
        <v>20</v>
      </c>
      <c r="F227" t="s">
        <v>53</v>
      </c>
      <c r="G227" t="s">
        <v>54</v>
      </c>
      <c r="H227" t="s">
        <v>55</v>
      </c>
      <c r="I227" t="s">
        <v>56</v>
      </c>
      <c r="J227" t="s">
        <v>50</v>
      </c>
      <c r="K227" t="s">
        <v>51</v>
      </c>
      <c r="L227" t="s">
        <v>68</v>
      </c>
      <c r="M227" t="s">
        <v>20</v>
      </c>
      <c r="N227">
        <v>36620</v>
      </c>
      <c r="O227">
        <v>81822</v>
      </c>
      <c r="P227" t="s">
        <v>57</v>
      </c>
      <c r="Q227">
        <v>2020</v>
      </c>
      <c r="R227" t="s">
        <v>66</v>
      </c>
      <c r="S227" t="s">
        <v>59</v>
      </c>
    </row>
    <row r="228" spans="1:19">
      <c r="A228" t="s">
        <v>50</v>
      </c>
      <c r="B228" t="s">
        <v>51</v>
      </c>
      <c r="C228" t="s">
        <v>68</v>
      </c>
      <c r="D228">
        <v>70109053</v>
      </c>
      <c r="E228" t="s">
        <v>20</v>
      </c>
      <c r="F228" t="s">
        <v>53</v>
      </c>
      <c r="G228" t="s">
        <v>54</v>
      </c>
      <c r="H228" t="s">
        <v>55</v>
      </c>
      <c r="I228" t="s">
        <v>56</v>
      </c>
      <c r="J228" t="s">
        <v>50</v>
      </c>
      <c r="K228" t="s">
        <v>51</v>
      </c>
      <c r="L228" t="s">
        <v>68</v>
      </c>
      <c r="M228" t="s">
        <v>20</v>
      </c>
      <c r="N228">
        <v>56839</v>
      </c>
      <c r="O228">
        <v>121303</v>
      </c>
      <c r="P228" t="s">
        <v>57</v>
      </c>
      <c r="Q228">
        <v>2020</v>
      </c>
      <c r="R228" t="s">
        <v>60</v>
      </c>
      <c r="S228" t="s">
        <v>59</v>
      </c>
    </row>
    <row r="229" spans="1:19">
      <c r="A229" t="s">
        <v>50</v>
      </c>
      <c r="B229" t="s">
        <v>51</v>
      </c>
      <c r="C229" t="s">
        <v>68</v>
      </c>
      <c r="D229">
        <v>70109053</v>
      </c>
      <c r="E229" t="s">
        <v>20</v>
      </c>
      <c r="F229" t="s">
        <v>53</v>
      </c>
      <c r="G229" t="s">
        <v>54</v>
      </c>
      <c r="H229" t="s">
        <v>55</v>
      </c>
      <c r="I229" t="s">
        <v>56</v>
      </c>
      <c r="J229" t="s">
        <v>50</v>
      </c>
      <c r="K229" t="s">
        <v>51</v>
      </c>
      <c r="L229" t="s">
        <v>68</v>
      </c>
      <c r="M229" t="s">
        <v>20</v>
      </c>
      <c r="N229">
        <v>32286</v>
      </c>
      <c r="O229">
        <v>71318</v>
      </c>
      <c r="P229" t="s">
        <v>57</v>
      </c>
      <c r="Q229">
        <v>2021</v>
      </c>
      <c r="R229" t="s">
        <v>69</v>
      </c>
      <c r="S229" t="s">
        <v>59</v>
      </c>
    </row>
    <row r="230" spans="1:19">
      <c r="A230" t="s">
        <v>50</v>
      </c>
      <c r="B230" t="s">
        <v>51</v>
      </c>
      <c r="C230" t="s">
        <v>68</v>
      </c>
      <c r="D230">
        <v>70109053</v>
      </c>
      <c r="E230" t="s">
        <v>20</v>
      </c>
      <c r="F230" t="s">
        <v>53</v>
      </c>
      <c r="G230" t="s">
        <v>54</v>
      </c>
      <c r="H230" t="s">
        <v>55</v>
      </c>
      <c r="I230" t="s">
        <v>56</v>
      </c>
      <c r="J230" t="s">
        <v>50</v>
      </c>
      <c r="K230" t="s">
        <v>51</v>
      </c>
      <c r="L230" t="s">
        <v>68</v>
      </c>
      <c r="M230" t="s">
        <v>20</v>
      </c>
      <c r="N230">
        <v>56436</v>
      </c>
      <c r="O230">
        <v>122126</v>
      </c>
      <c r="P230" t="s">
        <v>57</v>
      </c>
      <c r="Q230">
        <v>2021</v>
      </c>
      <c r="R230" t="s">
        <v>64</v>
      </c>
      <c r="S230" t="s">
        <v>59</v>
      </c>
    </row>
    <row r="231" spans="1:19">
      <c r="A231" t="s">
        <v>50</v>
      </c>
      <c r="B231" t="s">
        <v>51</v>
      </c>
      <c r="C231" t="s">
        <v>68</v>
      </c>
      <c r="D231">
        <v>70109053</v>
      </c>
      <c r="E231" t="s">
        <v>20</v>
      </c>
      <c r="F231" t="s">
        <v>53</v>
      </c>
      <c r="G231" t="s">
        <v>54</v>
      </c>
      <c r="H231" t="s">
        <v>55</v>
      </c>
      <c r="I231" t="s">
        <v>56</v>
      </c>
      <c r="J231" t="s">
        <v>50</v>
      </c>
      <c r="K231" t="s">
        <v>51</v>
      </c>
      <c r="L231" t="s">
        <v>68</v>
      </c>
      <c r="M231" t="s">
        <v>20</v>
      </c>
      <c r="N231">
        <v>190777</v>
      </c>
      <c r="O231">
        <v>445376</v>
      </c>
      <c r="P231" t="s">
        <v>57</v>
      </c>
      <c r="Q231">
        <v>2021</v>
      </c>
      <c r="R231" t="s">
        <v>71</v>
      </c>
      <c r="S231" t="s">
        <v>59</v>
      </c>
    </row>
    <row r="232" spans="1:19">
      <c r="A232" t="s">
        <v>50</v>
      </c>
      <c r="B232" t="s">
        <v>51</v>
      </c>
      <c r="C232" t="s">
        <v>68</v>
      </c>
      <c r="D232">
        <v>70109053</v>
      </c>
      <c r="E232" t="s">
        <v>20</v>
      </c>
      <c r="F232" t="s">
        <v>53</v>
      </c>
      <c r="G232" t="s">
        <v>54</v>
      </c>
      <c r="H232" t="s">
        <v>55</v>
      </c>
      <c r="I232" t="s">
        <v>56</v>
      </c>
      <c r="J232" t="s">
        <v>50</v>
      </c>
      <c r="K232" t="s">
        <v>51</v>
      </c>
      <c r="L232" t="s">
        <v>68</v>
      </c>
      <c r="M232" t="s">
        <v>20</v>
      </c>
      <c r="N232">
        <v>192151</v>
      </c>
      <c r="O232">
        <v>426784</v>
      </c>
      <c r="P232" t="s">
        <v>57</v>
      </c>
      <c r="Q232">
        <v>2021</v>
      </c>
      <c r="R232" t="s">
        <v>65</v>
      </c>
      <c r="S232" t="s">
        <v>59</v>
      </c>
    </row>
    <row r="233" spans="1:19">
      <c r="A233" t="s">
        <v>50</v>
      </c>
      <c r="B233" t="s">
        <v>51</v>
      </c>
      <c r="C233" t="s">
        <v>68</v>
      </c>
      <c r="D233">
        <v>70109053</v>
      </c>
      <c r="E233" t="s">
        <v>20</v>
      </c>
      <c r="F233" t="s">
        <v>53</v>
      </c>
      <c r="G233" t="s">
        <v>54</v>
      </c>
      <c r="H233" t="s">
        <v>55</v>
      </c>
      <c r="I233" t="s">
        <v>56</v>
      </c>
      <c r="J233" t="s">
        <v>50</v>
      </c>
      <c r="K233" t="s">
        <v>51</v>
      </c>
      <c r="L233" t="s">
        <v>68</v>
      </c>
      <c r="M233" t="s">
        <v>20</v>
      </c>
      <c r="N233">
        <v>440142</v>
      </c>
      <c r="O233">
        <v>946900</v>
      </c>
      <c r="P233" t="s">
        <v>57</v>
      </c>
      <c r="Q233">
        <v>2021</v>
      </c>
      <c r="R233" t="s">
        <v>70</v>
      </c>
      <c r="S233" t="s">
        <v>59</v>
      </c>
    </row>
    <row r="234" spans="1:19">
      <c r="A234" t="s">
        <v>50</v>
      </c>
      <c r="B234" t="s">
        <v>51</v>
      </c>
      <c r="C234" t="s">
        <v>68</v>
      </c>
      <c r="D234">
        <v>70109053</v>
      </c>
      <c r="E234" t="s">
        <v>20</v>
      </c>
      <c r="F234" t="s">
        <v>53</v>
      </c>
      <c r="G234" t="s">
        <v>54</v>
      </c>
      <c r="H234" t="s">
        <v>55</v>
      </c>
      <c r="I234" t="s">
        <v>56</v>
      </c>
      <c r="J234" t="s">
        <v>50</v>
      </c>
      <c r="K234" t="s">
        <v>51</v>
      </c>
      <c r="L234" t="s">
        <v>68</v>
      </c>
      <c r="M234" t="s">
        <v>20</v>
      </c>
      <c r="N234">
        <v>245485</v>
      </c>
      <c r="O234">
        <v>525940</v>
      </c>
      <c r="P234" t="s">
        <v>57</v>
      </c>
      <c r="Q234">
        <v>2021</v>
      </c>
      <c r="R234" t="s">
        <v>67</v>
      </c>
      <c r="S234" t="s">
        <v>59</v>
      </c>
    </row>
    <row r="235" spans="1:19">
      <c r="A235" t="s">
        <v>50</v>
      </c>
      <c r="B235" t="s">
        <v>51</v>
      </c>
      <c r="C235" t="s">
        <v>68</v>
      </c>
      <c r="D235">
        <v>70109053</v>
      </c>
      <c r="E235" t="s">
        <v>20</v>
      </c>
      <c r="F235" t="s">
        <v>53</v>
      </c>
      <c r="G235" t="s">
        <v>54</v>
      </c>
      <c r="H235" t="s">
        <v>55</v>
      </c>
      <c r="I235" t="s">
        <v>56</v>
      </c>
      <c r="J235" t="s">
        <v>50</v>
      </c>
      <c r="K235" t="s">
        <v>51</v>
      </c>
      <c r="L235" t="s">
        <v>68</v>
      </c>
      <c r="M235" t="s">
        <v>20</v>
      </c>
      <c r="N235">
        <v>498178</v>
      </c>
      <c r="O235">
        <v>1148055</v>
      </c>
      <c r="P235" t="s">
        <v>57</v>
      </c>
      <c r="Q235">
        <v>2021</v>
      </c>
      <c r="R235" t="s">
        <v>61</v>
      </c>
      <c r="S235" t="s">
        <v>59</v>
      </c>
    </row>
    <row r="236" spans="1:19">
      <c r="A236" t="s">
        <v>50</v>
      </c>
      <c r="B236" t="s">
        <v>51</v>
      </c>
      <c r="C236" t="s">
        <v>68</v>
      </c>
      <c r="D236">
        <v>70109053</v>
      </c>
      <c r="E236" t="s">
        <v>20</v>
      </c>
      <c r="F236" t="s">
        <v>53</v>
      </c>
      <c r="G236" t="s">
        <v>54</v>
      </c>
      <c r="H236" t="s">
        <v>55</v>
      </c>
      <c r="I236" t="s">
        <v>56</v>
      </c>
      <c r="J236" t="s">
        <v>50</v>
      </c>
      <c r="K236" t="s">
        <v>51</v>
      </c>
      <c r="L236" t="s">
        <v>68</v>
      </c>
      <c r="M236" t="s">
        <v>20</v>
      </c>
      <c r="N236">
        <v>629407</v>
      </c>
      <c r="O236">
        <v>1434131</v>
      </c>
      <c r="P236" t="s">
        <v>57</v>
      </c>
      <c r="Q236">
        <v>2021</v>
      </c>
      <c r="R236" t="s">
        <v>58</v>
      </c>
      <c r="S236" t="s">
        <v>59</v>
      </c>
    </row>
    <row r="237" spans="1:19">
      <c r="A237" t="s">
        <v>50</v>
      </c>
      <c r="B237" t="s">
        <v>51</v>
      </c>
      <c r="C237" t="s">
        <v>68</v>
      </c>
      <c r="D237">
        <v>70109053</v>
      </c>
      <c r="E237" t="s">
        <v>20</v>
      </c>
      <c r="F237" t="s">
        <v>53</v>
      </c>
      <c r="G237" t="s">
        <v>54</v>
      </c>
      <c r="H237" t="s">
        <v>55</v>
      </c>
      <c r="I237" t="s">
        <v>56</v>
      </c>
      <c r="J237" t="s">
        <v>50</v>
      </c>
      <c r="K237" t="s">
        <v>51</v>
      </c>
      <c r="L237" t="s">
        <v>68</v>
      </c>
      <c r="M237" t="s">
        <v>20</v>
      </c>
      <c r="N237">
        <v>394560</v>
      </c>
      <c r="O237">
        <v>907122</v>
      </c>
      <c r="P237" t="s">
        <v>57</v>
      </c>
      <c r="Q237">
        <v>2021</v>
      </c>
      <c r="R237" t="s">
        <v>62</v>
      </c>
      <c r="S237" t="s">
        <v>59</v>
      </c>
    </row>
    <row r="238" spans="1:19">
      <c r="A238" t="s">
        <v>50</v>
      </c>
      <c r="B238" t="s">
        <v>51</v>
      </c>
      <c r="C238" t="s">
        <v>68</v>
      </c>
      <c r="D238">
        <v>70109053</v>
      </c>
      <c r="E238" t="s">
        <v>20</v>
      </c>
      <c r="F238" t="s">
        <v>53</v>
      </c>
      <c r="G238" t="s">
        <v>54</v>
      </c>
      <c r="H238" t="s">
        <v>55</v>
      </c>
      <c r="I238" t="s">
        <v>56</v>
      </c>
      <c r="J238" t="s">
        <v>50</v>
      </c>
      <c r="K238" t="s">
        <v>51</v>
      </c>
      <c r="L238" t="s">
        <v>68</v>
      </c>
      <c r="M238" t="s">
        <v>20</v>
      </c>
      <c r="N238">
        <v>368429</v>
      </c>
      <c r="O238">
        <v>812701</v>
      </c>
      <c r="P238" t="s">
        <v>57</v>
      </c>
      <c r="Q238">
        <v>2021</v>
      </c>
      <c r="R238" t="s">
        <v>72</v>
      </c>
      <c r="S238" t="s">
        <v>59</v>
      </c>
    </row>
    <row r="239" spans="1:19">
      <c r="A239" t="s">
        <v>50</v>
      </c>
      <c r="B239" t="s">
        <v>51</v>
      </c>
      <c r="C239" t="s">
        <v>68</v>
      </c>
      <c r="D239">
        <v>70109053</v>
      </c>
      <c r="E239" t="s">
        <v>20</v>
      </c>
      <c r="F239" t="s">
        <v>53</v>
      </c>
      <c r="G239" t="s">
        <v>54</v>
      </c>
      <c r="H239" t="s">
        <v>55</v>
      </c>
      <c r="I239" t="s">
        <v>56</v>
      </c>
      <c r="J239" t="s">
        <v>50</v>
      </c>
      <c r="K239" t="s">
        <v>51</v>
      </c>
      <c r="L239" t="s">
        <v>68</v>
      </c>
      <c r="M239" t="s">
        <v>20</v>
      </c>
      <c r="N239">
        <v>376003</v>
      </c>
      <c r="O239">
        <v>853450</v>
      </c>
      <c r="P239" t="s">
        <v>57</v>
      </c>
      <c r="Q239">
        <v>2021</v>
      </c>
      <c r="R239" t="s">
        <v>66</v>
      </c>
      <c r="S239" t="s">
        <v>59</v>
      </c>
    </row>
    <row r="240" spans="1:19">
      <c r="A240" t="s">
        <v>50</v>
      </c>
      <c r="B240" t="s">
        <v>51</v>
      </c>
      <c r="C240" t="s">
        <v>68</v>
      </c>
      <c r="D240">
        <v>70109053</v>
      </c>
      <c r="E240" t="s">
        <v>20</v>
      </c>
      <c r="F240" t="s">
        <v>53</v>
      </c>
      <c r="G240" t="s">
        <v>54</v>
      </c>
      <c r="H240" t="s">
        <v>55</v>
      </c>
      <c r="I240" t="s">
        <v>56</v>
      </c>
      <c r="J240" t="s">
        <v>50</v>
      </c>
      <c r="K240" t="s">
        <v>51</v>
      </c>
      <c r="L240" t="s">
        <v>68</v>
      </c>
      <c r="M240" t="s">
        <v>20</v>
      </c>
      <c r="N240">
        <v>440826</v>
      </c>
      <c r="O240">
        <v>1030412</v>
      </c>
      <c r="P240" t="s">
        <v>57</v>
      </c>
      <c r="Q240">
        <v>2021</v>
      </c>
      <c r="R240" t="s">
        <v>60</v>
      </c>
      <c r="S240" t="s">
        <v>59</v>
      </c>
    </row>
    <row r="241" spans="1:19">
      <c r="A241" t="s">
        <v>50</v>
      </c>
      <c r="B241" t="s">
        <v>51</v>
      </c>
      <c r="C241" t="s">
        <v>68</v>
      </c>
      <c r="D241">
        <v>70109055</v>
      </c>
      <c r="E241" t="s">
        <v>22</v>
      </c>
      <c r="F241" t="s">
        <v>53</v>
      </c>
      <c r="G241" t="s">
        <v>54</v>
      </c>
      <c r="H241" t="s">
        <v>55</v>
      </c>
      <c r="I241" t="s">
        <v>56</v>
      </c>
      <c r="J241" t="s">
        <v>50</v>
      </c>
      <c r="K241" t="s">
        <v>51</v>
      </c>
      <c r="L241" t="s">
        <v>68</v>
      </c>
      <c r="M241" t="s">
        <v>22</v>
      </c>
      <c r="N241">
        <v>8730</v>
      </c>
      <c r="O241">
        <v>23688</v>
      </c>
      <c r="P241" t="s">
        <v>57</v>
      </c>
      <c r="Q241">
        <v>2016</v>
      </c>
      <c r="R241" t="s">
        <v>69</v>
      </c>
      <c r="S241" t="s">
        <v>59</v>
      </c>
    </row>
    <row r="242" spans="1:19">
      <c r="A242" t="s">
        <v>50</v>
      </c>
      <c r="B242" t="s">
        <v>51</v>
      </c>
      <c r="C242" t="s">
        <v>68</v>
      </c>
      <c r="D242">
        <v>70109055</v>
      </c>
      <c r="E242" t="s">
        <v>22</v>
      </c>
      <c r="F242" t="s">
        <v>53</v>
      </c>
      <c r="G242" t="s">
        <v>54</v>
      </c>
      <c r="H242" t="s">
        <v>55</v>
      </c>
      <c r="I242" t="s">
        <v>56</v>
      </c>
      <c r="J242" t="s">
        <v>50</v>
      </c>
      <c r="K242" t="s">
        <v>51</v>
      </c>
      <c r="L242" t="s">
        <v>68</v>
      </c>
      <c r="M242" t="s">
        <v>22</v>
      </c>
      <c r="N242">
        <v>4381</v>
      </c>
      <c r="O242">
        <v>2900</v>
      </c>
      <c r="P242" t="s">
        <v>57</v>
      </c>
      <c r="Q242">
        <v>2016</v>
      </c>
      <c r="R242" t="s">
        <v>65</v>
      </c>
      <c r="S242" t="s">
        <v>59</v>
      </c>
    </row>
    <row r="243" spans="1:19">
      <c r="A243" t="s">
        <v>50</v>
      </c>
      <c r="B243" t="s">
        <v>51</v>
      </c>
      <c r="C243" t="s">
        <v>68</v>
      </c>
      <c r="D243">
        <v>70109055</v>
      </c>
      <c r="E243" t="s">
        <v>22</v>
      </c>
      <c r="F243" t="s">
        <v>53</v>
      </c>
      <c r="G243" t="s">
        <v>54</v>
      </c>
      <c r="H243" t="s">
        <v>55</v>
      </c>
      <c r="I243" t="s">
        <v>56</v>
      </c>
      <c r="J243" t="s">
        <v>50</v>
      </c>
      <c r="K243" t="s">
        <v>51</v>
      </c>
      <c r="L243" t="s">
        <v>68</v>
      </c>
      <c r="M243" t="s">
        <v>22</v>
      </c>
      <c r="N243">
        <v>12580</v>
      </c>
      <c r="O243">
        <v>23688</v>
      </c>
      <c r="P243" t="s">
        <v>57</v>
      </c>
      <c r="Q243">
        <v>2016</v>
      </c>
      <c r="R243" t="s">
        <v>72</v>
      </c>
      <c r="S243" t="s">
        <v>59</v>
      </c>
    </row>
    <row r="244" spans="1:19">
      <c r="A244" t="s">
        <v>50</v>
      </c>
      <c r="B244" t="s">
        <v>51</v>
      </c>
      <c r="C244" t="s">
        <v>68</v>
      </c>
      <c r="D244">
        <v>70109055</v>
      </c>
      <c r="E244" t="s">
        <v>22</v>
      </c>
      <c r="F244" t="s">
        <v>53</v>
      </c>
      <c r="G244" t="s">
        <v>54</v>
      </c>
      <c r="H244" t="s">
        <v>55</v>
      </c>
      <c r="I244" t="s">
        <v>56</v>
      </c>
      <c r="J244" t="s">
        <v>50</v>
      </c>
      <c r="K244" t="s">
        <v>51</v>
      </c>
      <c r="L244" t="s">
        <v>68</v>
      </c>
      <c r="M244" t="s">
        <v>22</v>
      </c>
      <c r="N244">
        <v>52052</v>
      </c>
      <c r="O244">
        <v>94752</v>
      </c>
      <c r="P244" t="s">
        <v>57</v>
      </c>
      <c r="Q244">
        <v>2016</v>
      </c>
      <c r="R244" t="s">
        <v>66</v>
      </c>
      <c r="S244" t="s">
        <v>59</v>
      </c>
    </row>
    <row r="245" spans="1:19">
      <c r="A245" t="s">
        <v>50</v>
      </c>
      <c r="B245" t="s">
        <v>51</v>
      </c>
      <c r="C245" t="s">
        <v>68</v>
      </c>
      <c r="D245">
        <v>70109055</v>
      </c>
      <c r="E245" t="s">
        <v>22</v>
      </c>
      <c r="F245" t="s">
        <v>53</v>
      </c>
      <c r="G245" t="s">
        <v>54</v>
      </c>
      <c r="H245" t="s">
        <v>55</v>
      </c>
      <c r="I245" t="s">
        <v>56</v>
      </c>
      <c r="J245" t="s">
        <v>50</v>
      </c>
      <c r="K245" t="s">
        <v>51</v>
      </c>
      <c r="L245" t="s">
        <v>68</v>
      </c>
      <c r="M245" t="s">
        <v>22</v>
      </c>
      <c r="N245">
        <v>35224</v>
      </c>
      <c r="O245">
        <v>67774</v>
      </c>
      <c r="P245" t="s">
        <v>57</v>
      </c>
      <c r="Q245">
        <v>2017</v>
      </c>
      <c r="R245" t="s">
        <v>61</v>
      </c>
      <c r="S245" t="s">
        <v>59</v>
      </c>
    </row>
    <row r="246" spans="1:19">
      <c r="A246" t="s">
        <v>50</v>
      </c>
      <c r="B246" t="s">
        <v>51</v>
      </c>
      <c r="C246" t="s">
        <v>68</v>
      </c>
      <c r="D246">
        <v>70109055</v>
      </c>
      <c r="E246" t="s">
        <v>22</v>
      </c>
      <c r="F246" t="s">
        <v>53</v>
      </c>
      <c r="G246" t="s">
        <v>54</v>
      </c>
      <c r="H246" t="s">
        <v>55</v>
      </c>
      <c r="I246" t="s">
        <v>56</v>
      </c>
      <c r="J246" t="s">
        <v>50</v>
      </c>
      <c r="K246" t="s">
        <v>51</v>
      </c>
      <c r="L246" t="s">
        <v>68</v>
      </c>
      <c r="M246" t="s">
        <v>22</v>
      </c>
      <c r="N246">
        <v>1006</v>
      </c>
      <c r="O246">
        <v>632</v>
      </c>
      <c r="P246" t="s">
        <v>57</v>
      </c>
      <c r="Q246">
        <v>2017</v>
      </c>
      <c r="R246" t="s">
        <v>60</v>
      </c>
      <c r="S246" t="s">
        <v>59</v>
      </c>
    </row>
    <row r="247" spans="1:19">
      <c r="A247" t="s">
        <v>50</v>
      </c>
      <c r="B247" t="s">
        <v>51</v>
      </c>
      <c r="C247" t="s">
        <v>68</v>
      </c>
      <c r="D247">
        <v>70109055</v>
      </c>
      <c r="E247" t="s">
        <v>22</v>
      </c>
      <c r="F247" t="s">
        <v>53</v>
      </c>
      <c r="G247" t="s">
        <v>54</v>
      </c>
      <c r="H247" t="s">
        <v>55</v>
      </c>
      <c r="I247" t="s">
        <v>56</v>
      </c>
      <c r="J247" t="s">
        <v>50</v>
      </c>
      <c r="K247" t="s">
        <v>51</v>
      </c>
      <c r="L247" t="s">
        <v>68</v>
      </c>
      <c r="M247" t="s">
        <v>22</v>
      </c>
      <c r="N247">
        <v>31934</v>
      </c>
      <c r="O247">
        <v>97878</v>
      </c>
      <c r="P247" t="s">
        <v>57</v>
      </c>
      <c r="Q247">
        <v>2020</v>
      </c>
      <c r="R247" t="s">
        <v>69</v>
      </c>
      <c r="S247" t="s">
        <v>59</v>
      </c>
    </row>
    <row r="248" spans="1:19">
      <c r="A248" t="s">
        <v>50</v>
      </c>
      <c r="B248" t="s">
        <v>51</v>
      </c>
      <c r="C248" t="s">
        <v>68</v>
      </c>
      <c r="D248">
        <v>70109055</v>
      </c>
      <c r="E248" t="s">
        <v>22</v>
      </c>
      <c r="F248" t="s">
        <v>53</v>
      </c>
      <c r="G248" t="s">
        <v>54</v>
      </c>
      <c r="H248" t="s">
        <v>55</v>
      </c>
      <c r="I248" t="s">
        <v>56</v>
      </c>
      <c r="J248" t="s">
        <v>50</v>
      </c>
      <c r="K248" t="s">
        <v>51</v>
      </c>
      <c r="L248" t="s">
        <v>68</v>
      </c>
      <c r="M248" t="s">
        <v>22</v>
      </c>
      <c r="N248">
        <v>28390</v>
      </c>
      <c r="O248">
        <v>94746</v>
      </c>
      <c r="P248" t="s">
        <v>57</v>
      </c>
      <c r="Q248">
        <v>2020</v>
      </c>
      <c r="R248" t="s">
        <v>71</v>
      </c>
      <c r="S248" t="s">
        <v>59</v>
      </c>
    </row>
    <row r="249" spans="1:19">
      <c r="A249" t="s">
        <v>50</v>
      </c>
      <c r="B249" t="s">
        <v>51</v>
      </c>
      <c r="C249" t="s">
        <v>68</v>
      </c>
      <c r="D249">
        <v>70109055</v>
      </c>
      <c r="E249" t="s">
        <v>22</v>
      </c>
      <c r="F249" t="s">
        <v>53</v>
      </c>
      <c r="G249" t="s">
        <v>54</v>
      </c>
      <c r="H249" t="s">
        <v>55</v>
      </c>
      <c r="I249" t="s">
        <v>56</v>
      </c>
      <c r="J249" t="s">
        <v>50</v>
      </c>
      <c r="K249" t="s">
        <v>51</v>
      </c>
      <c r="L249" t="s">
        <v>68</v>
      </c>
      <c r="M249" t="s">
        <v>22</v>
      </c>
      <c r="N249">
        <v>114634</v>
      </c>
      <c r="O249">
        <v>352006</v>
      </c>
      <c r="P249" t="s">
        <v>57</v>
      </c>
      <c r="Q249">
        <v>2020</v>
      </c>
      <c r="R249" t="s">
        <v>67</v>
      </c>
      <c r="S249" t="s">
        <v>59</v>
      </c>
    </row>
    <row r="250" spans="1:19">
      <c r="A250" t="s">
        <v>50</v>
      </c>
      <c r="B250" t="s">
        <v>51</v>
      </c>
      <c r="C250" t="s">
        <v>68</v>
      </c>
      <c r="D250">
        <v>70109055</v>
      </c>
      <c r="E250" t="s">
        <v>22</v>
      </c>
      <c r="F250" t="s">
        <v>53</v>
      </c>
      <c r="G250" t="s">
        <v>54</v>
      </c>
      <c r="H250" t="s">
        <v>55</v>
      </c>
      <c r="I250" t="s">
        <v>56</v>
      </c>
      <c r="J250" t="s">
        <v>50</v>
      </c>
      <c r="K250" t="s">
        <v>51</v>
      </c>
      <c r="L250" t="s">
        <v>68</v>
      </c>
      <c r="M250" t="s">
        <v>22</v>
      </c>
      <c r="N250">
        <v>63902</v>
      </c>
      <c r="O250">
        <v>194670</v>
      </c>
      <c r="P250" t="s">
        <v>57</v>
      </c>
      <c r="Q250">
        <v>2020</v>
      </c>
      <c r="R250" t="s">
        <v>60</v>
      </c>
      <c r="S250" t="s">
        <v>59</v>
      </c>
    </row>
    <row r="251" spans="1:19">
      <c r="A251" t="s">
        <v>50</v>
      </c>
      <c r="B251" t="s">
        <v>51</v>
      </c>
      <c r="C251" t="s">
        <v>68</v>
      </c>
      <c r="D251">
        <v>70109055</v>
      </c>
      <c r="E251" t="s">
        <v>22</v>
      </c>
      <c r="F251" t="s">
        <v>53</v>
      </c>
      <c r="G251" t="s">
        <v>54</v>
      </c>
      <c r="H251" t="s">
        <v>55</v>
      </c>
      <c r="I251" t="s">
        <v>56</v>
      </c>
      <c r="J251" t="s">
        <v>50</v>
      </c>
      <c r="K251" t="s">
        <v>51</v>
      </c>
      <c r="L251" t="s">
        <v>68</v>
      </c>
      <c r="M251" t="s">
        <v>22</v>
      </c>
      <c r="N251">
        <v>52976</v>
      </c>
      <c r="O251">
        <v>161650</v>
      </c>
      <c r="P251" t="s">
        <v>57</v>
      </c>
      <c r="Q251">
        <v>2021</v>
      </c>
      <c r="R251" t="s">
        <v>71</v>
      </c>
      <c r="S251" t="s">
        <v>59</v>
      </c>
    </row>
    <row r="252" spans="1:19">
      <c r="A252" t="s">
        <v>50</v>
      </c>
      <c r="B252" t="s">
        <v>51</v>
      </c>
      <c r="C252" t="s">
        <v>68</v>
      </c>
      <c r="D252">
        <v>70109055</v>
      </c>
      <c r="E252" t="s">
        <v>22</v>
      </c>
      <c r="F252" t="s">
        <v>53</v>
      </c>
      <c r="G252" t="s">
        <v>54</v>
      </c>
      <c r="H252" t="s">
        <v>55</v>
      </c>
      <c r="I252" t="s">
        <v>56</v>
      </c>
      <c r="J252" t="s">
        <v>50</v>
      </c>
      <c r="K252" t="s">
        <v>51</v>
      </c>
      <c r="L252" t="s">
        <v>68</v>
      </c>
      <c r="M252" t="s">
        <v>22</v>
      </c>
      <c r="N252">
        <v>226655</v>
      </c>
      <c r="O252">
        <v>644116</v>
      </c>
      <c r="P252" t="s">
        <v>57</v>
      </c>
      <c r="Q252">
        <v>2021</v>
      </c>
      <c r="R252" t="s">
        <v>65</v>
      </c>
      <c r="S252" t="s">
        <v>59</v>
      </c>
    </row>
    <row r="253" spans="1:19">
      <c r="A253" t="s">
        <v>50</v>
      </c>
      <c r="B253" t="s">
        <v>51</v>
      </c>
      <c r="C253" t="s">
        <v>68</v>
      </c>
      <c r="D253">
        <v>70109055</v>
      </c>
      <c r="E253" t="s">
        <v>22</v>
      </c>
      <c r="F253" t="s">
        <v>53</v>
      </c>
      <c r="G253" t="s">
        <v>54</v>
      </c>
      <c r="H253" t="s">
        <v>55</v>
      </c>
      <c r="I253" t="s">
        <v>56</v>
      </c>
      <c r="J253" t="s">
        <v>50</v>
      </c>
      <c r="K253" t="s">
        <v>51</v>
      </c>
      <c r="L253" t="s">
        <v>68</v>
      </c>
      <c r="M253" t="s">
        <v>22</v>
      </c>
      <c r="N253">
        <v>19875</v>
      </c>
      <c r="O253">
        <v>52610</v>
      </c>
      <c r="P253" t="s">
        <v>57</v>
      </c>
      <c r="Q253">
        <v>2021</v>
      </c>
      <c r="R253" t="s">
        <v>70</v>
      </c>
      <c r="S253" t="s">
        <v>59</v>
      </c>
    </row>
    <row r="254" spans="1:19">
      <c r="A254" t="s">
        <v>50</v>
      </c>
      <c r="B254" t="s">
        <v>51</v>
      </c>
      <c r="C254" t="s">
        <v>68</v>
      </c>
      <c r="D254">
        <v>70109055</v>
      </c>
      <c r="E254" t="s">
        <v>22</v>
      </c>
      <c r="F254" t="s">
        <v>53</v>
      </c>
      <c r="G254" t="s">
        <v>54</v>
      </c>
      <c r="H254" t="s">
        <v>55</v>
      </c>
      <c r="I254" t="s">
        <v>56</v>
      </c>
      <c r="J254" t="s">
        <v>50</v>
      </c>
      <c r="K254" t="s">
        <v>51</v>
      </c>
      <c r="L254" t="s">
        <v>68</v>
      </c>
      <c r="M254" t="s">
        <v>22</v>
      </c>
      <c r="N254">
        <v>35482</v>
      </c>
      <c r="O254">
        <v>107279</v>
      </c>
      <c r="P254" t="s">
        <v>57</v>
      </c>
      <c r="Q254">
        <v>2021</v>
      </c>
      <c r="R254" t="s">
        <v>67</v>
      </c>
      <c r="S254" t="s">
        <v>59</v>
      </c>
    </row>
    <row r="255" spans="1:19">
      <c r="A255" t="s">
        <v>50</v>
      </c>
      <c r="B255" t="s">
        <v>51</v>
      </c>
      <c r="C255" t="s">
        <v>68</v>
      </c>
      <c r="D255">
        <v>70109061</v>
      </c>
      <c r="E255" t="s">
        <v>24</v>
      </c>
      <c r="F255" t="s">
        <v>53</v>
      </c>
      <c r="G255" t="s">
        <v>54</v>
      </c>
      <c r="H255" t="s">
        <v>55</v>
      </c>
      <c r="I255" t="s">
        <v>56</v>
      </c>
      <c r="J255" t="s">
        <v>50</v>
      </c>
      <c r="K255" t="s">
        <v>51</v>
      </c>
      <c r="L255" t="s">
        <v>68</v>
      </c>
      <c r="M255" t="s">
        <v>24</v>
      </c>
      <c r="N255">
        <v>9435</v>
      </c>
      <c r="O255">
        <v>15998</v>
      </c>
      <c r="P255" t="s">
        <v>57</v>
      </c>
      <c r="Q255">
        <v>2012</v>
      </c>
      <c r="R255" t="s">
        <v>69</v>
      </c>
      <c r="S255" t="s">
        <v>59</v>
      </c>
    </row>
    <row r="256" spans="1:19">
      <c r="A256" t="s">
        <v>50</v>
      </c>
      <c r="B256" t="s">
        <v>51</v>
      </c>
      <c r="C256" t="s">
        <v>68</v>
      </c>
      <c r="D256">
        <v>70109061</v>
      </c>
      <c r="E256" t="s">
        <v>24</v>
      </c>
      <c r="F256" t="s">
        <v>53</v>
      </c>
      <c r="G256" t="s">
        <v>54</v>
      </c>
      <c r="H256" t="s">
        <v>55</v>
      </c>
      <c r="I256" t="s">
        <v>56</v>
      </c>
      <c r="J256" t="s">
        <v>50</v>
      </c>
      <c r="K256" t="s">
        <v>51</v>
      </c>
      <c r="L256" t="s">
        <v>68</v>
      </c>
      <c r="M256" t="s">
        <v>24</v>
      </c>
      <c r="N256">
        <v>12949</v>
      </c>
      <c r="O256">
        <v>22542</v>
      </c>
      <c r="P256" t="s">
        <v>57</v>
      </c>
      <c r="Q256">
        <v>2012</v>
      </c>
      <c r="R256" t="s">
        <v>71</v>
      </c>
      <c r="S256" t="s">
        <v>59</v>
      </c>
    </row>
    <row r="257" spans="1:19">
      <c r="A257" t="s">
        <v>50</v>
      </c>
      <c r="B257" t="s">
        <v>51</v>
      </c>
      <c r="C257" t="s">
        <v>68</v>
      </c>
      <c r="D257">
        <v>70109061</v>
      </c>
      <c r="E257" t="s">
        <v>24</v>
      </c>
      <c r="F257" t="s">
        <v>53</v>
      </c>
      <c r="G257" t="s">
        <v>54</v>
      </c>
      <c r="H257" t="s">
        <v>55</v>
      </c>
      <c r="I257" t="s">
        <v>56</v>
      </c>
      <c r="J257" t="s">
        <v>50</v>
      </c>
      <c r="K257" t="s">
        <v>51</v>
      </c>
      <c r="L257" t="s">
        <v>68</v>
      </c>
      <c r="M257" t="s">
        <v>24</v>
      </c>
      <c r="N257">
        <v>7005</v>
      </c>
      <c r="O257">
        <v>12071</v>
      </c>
      <c r="P257" t="s">
        <v>57</v>
      </c>
      <c r="Q257">
        <v>2012</v>
      </c>
      <c r="R257" t="s">
        <v>65</v>
      </c>
      <c r="S257" t="s">
        <v>59</v>
      </c>
    </row>
    <row r="258" spans="1:19">
      <c r="A258" t="s">
        <v>50</v>
      </c>
      <c r="B258" t="s">
        <v>51</v>
      </c>
      <c r="C258" t="s">
        <v>68</v>
      </c>
      <c r="D258">
        <v>70109061</v>
      </c>
      <c r="E258" t="s">
        <v>24</v>
      </c>
      <c r="F258" t="s">
        <v>53</v>
      </c>
      <c r="G258" t="s">
        <v>54</v>
      </c>
      <c r="H258" t="s">
        <v>55</v>
      </c>
      <c r="I258" t="s">
        <v>56</v>
      </c>
      <c r="J258" t="s">
        <v>50</v>
      </c>
      <c r="K258" t="s">
        <v>51</v>
      </c>
      <c r="L258" t="s">
        <v>68</v>
      </c>
      <c r="M258" t="s">
        <v>24</v>
      </c>
      <c r="N258">
        <v>7212</v>
      </c>
      <c r="O258">
        <v>12075</v>
      </c>
      <c r="P258" t="s">
        <v>57</v>
      </c>
      <c r="Q258">
        <v>2012</v>
      </c>
      <c r="R258" t="s">
        <v>70</v>
      </c>
      <c r="S258" t="s">
        <v>59</v>
      </c>
    </row>
    <row r="259" spans="1:19">
      <c r="A259" t="s">
        <v>50</v>
      </c>
      <c r="B259" t="s">
        <v>51</v>
      </c>
      <c r="C259" t="s">
        <v>68</v>
      </c>
      <c r="D259">
        <v>70109061</v>
      </c>
      <c r="E259" t="s">
        <v>24</v>
      </c>
      <c r="F259" t="s">
        <v>53</v>
      </c>
      <c r="G259" t="s">
        <v>54</v>
      </c>
      <c r="H259" t="s">
        <v>55</v>
      </c>
      <c r="I259" t="s">
        <v>56</v>
      </c>
      <c r="J259" t="s">
        <v>50</v>
      </c>
      <c r="K259" t="s">
        <v>51</v>
      </c>
      <c r="L259" t="s">
        <v>68</v>
      </c>
      <c r="M259" t="s">
        <v>24</v>
      </c>
      <c r="N259">
        <v>11873</v>
      </c>
      <c r="O259">
        <v>19687</v>
      </c>
      <c r="P259" t="s">
        <v>57</v>
      </c>
      <c r="Q259">
        <v>2012</v>
      </c>
      <c r="R259" t="s">
        <v>61</v>
      </c>
      <c r="S259" t="s">
        <v>59</v>
      </c>
    </row>
    <row r="260" spans="1:19">
      <c r="A260" t="s">
        <v>50</v>
      </c>
      <c r="B260" t="s">
        <v>51</v>
      </c>
      <c r="C260" t="s">
        <v>68</v>
      </c>
      <c r="D260">
        <v>70109061</v>
      </c>
      <c r="E260" t="s">
        <v>24</v>
      </c>
      <c r="F260" t="s">
        <v>53</v>
      </c>
      <c r="G260" t="s">
        <v>54</v>
      </c>
      <c r="H260" t="s">
        <v>55</v>
      </c>
      <c r="I260" t="s">
        <v>56</v>
      </c>
      <c r="J260" t="s">
        <v>50</v>
      </c>
      <c r="K260" t="s">
        <v>51</v>
      </c>
      <c r="L260" t="s">
        <v>68</v>
      </c>
      <c r="M260" t="s">
        <v>24</v>
      </c>
      <c r="N260">
        <v>4799</v>
      </c>
      <c r="O260">
        <v>8051</v>
      </c>
      <c r="P260" t="s">
        <v>57</v>
      </c>
      <c r="Q260">
        <v>2012</v>
      </c>
      <c r="R260" t="s">
        <v>58</v>
      </c>
      <c r="S260" t="s">
        <v>59</v>
      </c>
    </row>
    <row r="261" spans="1:19">
      <c r="A261" t="s">
        <v>50</v>
      </c>
      <c r="B261" t="s">
        <v>51</v>
      </c>
      <c r="C261" t="s">
        <v>68</v>
      </c>
      <c r="D261">
        <v>70109061</v>
      </c>
      <c r="E261" t="s">
        <v>24</v>
      </c>
      <c r="F261" t="s">
        <v>53</v>
      </c>
      <c r="G261" t="s">
        <v>54</v>
      </c>
      <c r="H261" t="s">
        <v>55</v>
      </c>
      <c r="I261" t="s">
        <v>56</v>
      </c>
      <c r="J261" t="s">
        <v>50</v>
      </c>
      <c r="K261" t="s">
        <v>51</v>
      </c>
      <c r="L261" t="s">
        <v>68</v>
      </c>
      <c r="M261" t="s">
        <v>24</v>
      </c>
      <c r="N261">
        <v>23660</v>
      </c>
      <c r="O261">
        <v>36225</v>
      </c>
      <c r="P261" t="s">
        <v>57</v>
      </c>
      <c r="Q261">
        <v>2012</v>
      </c>
      <c r="R261" t="s">
        <v>62</v>
      </c>
      <c r="S261" t="s">
        <v>59</v>
      </c>
    </row>
    <row r="262" spans="1:19">
      <c r="A262" t="s">
        <v>50</v>
      </c>
      <c r="B262" t="s">
        <v>51</v>
      </c>
      <c r="C262" t="s">
        <v>68</v>
      </c>
      <c r="D262">
        <v>70109061</v>
      </c>
      <c r="E262" t="s">
        <v>24</v>
      </c>
      <c r="F262" t="s">
        <v>53</v>
      </c>
      <c r="G262" t="s">
        <v>54</v>
      </c>
      <c r="H262" t="s">
        <v>55</v>
      </c>
      <c r="I262" t="s">
        <v>56</v>
      </c>
      <c r="J262" t="s">
        <v>50</v>
      </c>
      <c r="K262" t="s">
        <v>51</v>
      </c>
      <c r="L262" t="s">
        <v>68</v>
      </c>
      <c r="M262" t="s">
        <v>24</v>
      </c>
      <c r="N262">
        <v>21159</v>
      </c>
      <c r="O262">
        <v>60343</v>
      </c>
      <c r="P262" t="s">
        <v>57</v>
      </c>
      <c r="Q262">
        <v>2012</v>
      </c>
      <c r="R262" t="s">
        <v>60</v>
      </c>
      <c r="S262" t="s">
        <v>59</v>
      </c>
    </row>
    <row r="263" spans="1:19">
      <c r="A263" t="s">
        <v>50</v>
      </c>
      <c r="B263" t="s">
        <v>51</v>
      </c>
      <c r="C263" t="s">
        <v>68</v>
      </c>
      <c r="D263">
        <v>70109061</v>
      </c>
      <c r="E263" t="s">
        <v>24</v>
      </c>
      <c r="F263" t="s">
        <v>53</v>
      </c>
      <c r="G263" t="s">
        <v>54</v>
      </c>
      <c r="H263" t="s">
        <v>55</v>
      </c>
      <c r="I263" t="s">
        <v>56</v>
      </c>
      <c r="J263" t="s">
        <v>50</v>
      </c>
      <c r="K263" t="s">
        <v>51</v>
      </c>
      <c r="L263" t="s">
        <v>68</v>
      </c>
      <c r="M263" t="s">
        <v>24</v>
      </c>
      <c r="N263">
        <v>4805</v>
      </c>
      <c r="O263">
        <v>8034</v>
      </c>
      <c r="P263" t="s">
        <v>57</v>
      </c>
      <c r="Q263">
        <v>2013</v>
      </c>
      <c r="R263" t="s">
        <v>69</v>
      </c>
      <c r="S263" t="s">
        <v>59</v>
      </c>
    </row>
    <row r="264" spans="1:19">
      <c r="A264" t="s">
        <v>50</v>
      </c>
      <c r="B264" t="s">
        <v>51</v>
      </c>
      <c r="C264" t="s">
        <v>68</v>
      </c>
      <c r="D264">
        <v>70109061</v>
      </c>
      <c r="E264" t="s">
        <v>24</v>
      </c>
      <c r="F264" t="s">
        <v>53</v>
      </c>
      <c r="G264" t="s">
        <v>54</v>
      </c>
      <c r="H264" t="s">
        <v>55</v>
      </c>
      <c r="I264" t="s">
        <v>56</v>
      </c>
      <c r="J264" t="s">
        <v>50</v>
      </c>
      <c r="K264" t="s">
        <v>51</v>
      </c>
      <c r="L264" t="s">
        <v>68</v>
      </c>
      <c r="M264" t="s">
        <v>24</v>
      </c>
      <c r="N264">
        <v>9794</v>
      </c>
      <c r="O264">
        <v>16084</v>
      </c>
      <c r="P264" t="s">
        <v>57</v>
      </c>
      <c r="Q264">
        <v>2013</v>
      </c>
      <c r="R264" t="s">
        <v>65</v>
      </c>
      <c r="S264" t="s">
        <v>59</v>
      </c>
    </row>
    <row r="265" spans="1:19">
      <c r="A265" t="s">
        <v>50</v>
      </c>
      <c r="B265" t="s">
        <v>51</v>
      </c>
      <c r="C265" t="s">
        <v>68</v>
      </c>
      <c r="D265">
        <v>70109061</v>
      </c>
      <c r="E265" t="s">
        <v>24</v>
      </c>
      <c r="F265" t="s">
        <v>53</v>
      </c>
      <c r="G265" t="s">
        <v>54</v>
      </c>
      <c r="H265" t="s">
        <v>55</v>
      </c>
      <c r="I265" t="s">
        <v>56</v>
      </c>
      <c r="J265" t="s">
        <v>50</v>
      </c>
      <c r="K265" t="s">
        <v>51</v>
      </c>
      <c r="L265" t="s">
        <v>68</v>
      </c>
      <c r="M265" t="s">
        <v>24</v>
      </c>
      <c r="N265">
        <v>24058</v>
      </c>
      <c r="O265">
        <v>102544</v>
      </c>
      <c r="P265" t="s">
        <v>57</v>
      </c>
      <c r="Q265">
        <v>2013</v>
      </c>
      <c r="R265" t="s">
        <v>70</v>
      </c>
      <c r="S265" t="s">
        <v>59</v>
      </c>
    </row>
    <row r="266" spans="1:19">
      <c r="A266" t="s">
        <v>50</v>
      </c>
      <c r="B266" t="s">
        <v>51</v>
      </c>
      <c r="C266" t="s">
        <v>68</v>
      </c>
      <c r="D266">
        <v>70109061</v>
      </c>
      <c r="E266" t="s">
        <v>24</v>
      </c>
      <c r="F266" t="s">
        <v>53</v>
      </c>
      <c r="G266" t="s">
        <v>54</v>
      </c>
      <c r="H266" t="s">
        <v>55</v>
      </c>
      <c r="I266" t="s">
        <v>56</v>
      </c>
      <c r="J266" t="s">
        <v>50</v>
      </c>
      <c r="K266" t="s">
        <v>51</v>
      </c>
      <c r="L266" t="s">
        <v>68</v>
      </c>
      <c r="M266" t="s">
        <v>24</v>
      </c>
      <c r="N266">
        <v>18637</v>
      </c>
      <c r="O266">
        <v>42730</v>
      </c>
      <c r="P266" t="s">
        <v>57</v>
      </c>
      <c r="Q266">
        <v>2013</v>
      </c>
      <c r="R266" t="s">
        <v>67</v>
      </c>
      <c r="S266" t="s">
        <v>59</v>
      </c>
    </row>
    <row r="267" spans="1:19">
      <c r="A267" t="s">
        <v>50</v>
      </c>
      <c r="B267" t="s">
        <v>51</v>
      </c>
      <c r="C267" t="s">
        <v>68</v>
      </c>
      <c r="D267">
        <v>70109061</v>
      </c>
      <c r="E267" t="s">
        <v>24</v>
      </c>
      <c r="F267" t="s">
        <v>53</v>
      </c>
      <c r="G267" t="s">
        <v>54</v>
      </c>
      <c r="H267" t="s">
        <v>55</v>
      </c>
      <c r="I267" t="s">
        <v>56</v>
      </c>
      <c r="J267" t="s">
        <v>50</v>
      </c>
      <c r="K267" t="s">
        <v>51</v>
      </c>
      <c r="L267" t="s">
        <v>68</v>
      </c>
      <c r="M267" t="s">
        <v>24</v>
      </c>
      <c r="N267">
        <v>9576</v>
      </c>
      <c r="O267">
        <v>32200</v>
      </c>
      <c r="P267" t="s">
        <v>57</v>
      </c>
      <c r="Q267">
        <v>2013</v>
      </c>
      <c r="R267" t="s">
        <v>61</v>
      </c>
      <c r="S267" t="s">
        <v>59</v>
      </c>
    </row>
    <row r="268" spans="1:19">
      <c r="A268" t="s">
        <v>50</v>
      </c>
      <c r="B268" t="s">
        <v>51</v>
      </c>
      <c r="C268" t="s">
        <v>68</v>
      </c>
      <c r="D268">
        <v>70109061</v>
      </c>
      <c r="E268" t="s">
        <v>24</v>
      </c>
      <c r="F268" t="s">
        <v>53</v>
      </c>
      <c r="G268" t="s">
        <v>54</v>
      </c>
      <c r="H268" t="s">
        <v>55</v>
      </c>
      <c r="I268" t="s">
        <v>56</v>
      </c>
      <c r="J268" t="s">
        <v>50</v>
      </c>
      <c r="K268" t="s">
        <v>51</v>
      </c>
      <c r="L268" t="s">
        <v>68</v>
      </c>
      <c r="M268" t="s">
        <v>24</v>
      </c>
      <c r="N268">
        <v>8280</v>
      </c>
      <c r="O268">
        <v>13782</v>
      </c>
      <c r="P268" t="s">
        <v>57</v>
      </c>
      <c r="Q268">
        <v>2013</v>
      </c>
      <c r="R268" t="s">
        <v>58</v>
      </c>
      <c r="S268" t="s">
        <v>59</v>
      </c>
    </row>
    <row r="269" spans="1:19">
      <c r="A269" t="s">
        <v>50</v>
      </c>
      <c r="B269" t="s">
        <v>51</v>
      </c>
      <c r="C269" t="s">
        <v>68</v>
      </c>
      <c r="D269">
        <v>70109061</v>
      </c>
      <c r="E269" t="s">
        <v>24</v>
      </c>
      <c r="F269" t="s">
        <v>53</v>
      </c>
      <c r="G269" t="s">
        <v>54</v>
      </c>
      <c r="H269" t="s">
        <v>55</v>
      </c>
      <c r="I269" t="s">
        <v>56</v>
      </c>
      <c r="J269" t="s">
        <v>50</v>
      </c>
      <c r="K269" t="s">
        <v>51</v>
      </c>
      <c r="L269" t="s">
        <v>68</v>
      </c>
      <c r="M269" t="s">
        <v>24</v>
      </c>
      <c r="N269">
        <v>23035</v>
      </c>
      <c r="O269">
        <v>64901</v>
      </c>
      <c r="P269" t="s">
        <v>57</v>
      </c>
      <c r="Q269">
        <v>2013</v>
      </c>
      <c r="R269" t="s">
        <v>62</v>
      </c>
      <c r="S269" t="s">
        <v>59</v>
      </c>
    </row>
    <row r="270" spans="1:19">
      <c r="A270" t="s">
        <v>50</v>
      </c>
      <c r="B270" t="s">
        <v>51</v>
      </c>
      <c r="C270" t="s">
        <v>68</v>
      </c>
      <c r="D270">
        <v>70109061</v>
      </c>
      <c r="E270" t="s">
        <v>24</v>
      </c>
      <c r="F270" t="s">
        <v>53</v>
      </c>
      <c r="G270" t="s">
        <v>54</v>
      </c>
      <c r="H270" t="s">
        <v>55</v>
      </c>
      <c r="I270" t="s">
        <v>56</v>
      </c>
      <c r="J270" t="s">
        <v>50</v>
      </c>
      <c r="K270" t="s">
        <v>51</v>
      </c>
      <c r="L270" t="s">
        <v>68</v>
      </c>
      <c r="M270" t="s">
        <v>24</v>
      </c>
      <c r="N270">
        <v>23218</v>
      </c>
      <c r="O270">
        <v>64401</v>
      </c>
      <c r="P270" t="s">
        <v>57</v>
      </c>
      <c r="Q270">
        <v>2013</v>
      </c>
      <c r="R270" t="s">
        <v>66</v>
      </c>
      <c r="S270" t="s">
        <v>59</v>
      </c>
    </row>
    <row r="271" spans="1:19">
      <c r="A271" t="s">
        <v>50</v>
      </c>
      <c r="B271" t="s">
        <v>51</v>
      </c>
      <c r="C271" t="s">
        <v>68</v>
      </c>
      <c r="D271">
        <v>70109061</v>
      </c>
      <c r="E271" t="s">
        <v>24</v>
      </c>
      <c r="F271" t="s">
        <v>53</v>
      </c>
      <c r="G271" t="s">
        <v>54</v>
      </c>
      <c r="H271" t="s">
        <v>55</v>
      </c>
      <c r="I271" t="s">
        <v>56</v>
      </c>
      <c r="J271" t="s">
        <v>50</v>
      </c>
      <c r="K271" t="s">
        <v>51</v>
      </c>
      <c r="L271" t="s">
        <v>68</v>
      </c>
      <c r="M271" t="s">
        <v>24</v>
      </c>
      <c r="N271">
        <v>14023</v>
      </c>
      <c r="O271">
        <v>72450</v>
      </c>
      <c r="P271" t="s">
        <v>57</v>
      </c>
      <c r="Q271">
        <v>2013</v>
      </c>
      <c r="R271" t="s">
        <v>60</v>
      </c>
      <c r="S271" t="s">
        <v>59</v>
      </c>
    </row>
    <row r="272" spans="1:19">
      <c r="A272" t="s">
        <v>50</v>
      </c>
      <c r="B272" t="s">
        <v>51</v>
      </c>
      <c r="C272" t="s">
        <v>68</v>
      </c>
      <c r="D272">
        <v>70109061</v>
      </c>
      <c r="E272" t="s">
        <v>24</v>
      </c>
      <c r="F272" t="s">
        <v>53</v>
      </c>
      <c r="G272" t="s">
        <v>54</v>
      </c>
      <c r="H272" t="s">
        <v>55</v>
      </c>
      <c r="I272" t="s">
        <v>56</v>
      </c>
      <c r="J272" t="s">
        <v>50</v>
      </c>
      <c r="K272" t="s">
        <v>51</v>
      </c>
      <c r="L272" t="s">
        <v>68</v>
      </c>
      <c r="M272" t="s">
        <v>24</v>
      </c>
      <c r="N272">
        <v>6817</v>
      </c>
      <c r="O272">
        <v>23770</v>
      </c>
      <c r="P272" t="s">
        <v>57</v>
      </c>
      <c r="Q272">
        <v>2014</v>
      </c>
      <c r="R272" t="s">
        <v>69</v>
      </c>
      <c r="S272" t="s">
        <v>59</v>
      </c>
    </row>
    <row r="273" spans="1:19">
      <c r="A273" t="s">
        <v>50</v>
      </c>
      <c r="B273" t="s">
        <v>51</v>
      </c>
      <c r="C273" t="s">
        <v>68</v>
      </c>
      <c r="D273">
        <v>70109061</v>
      </c>
      <c r="E273" t="s">
        <v>24</v>
      </c>
      <c r="F273" t="s">
        <v>53</v>
      </c>
      <c r="G273" t="s">
        <v>54</v>
      </c>
      <c r="H273" t="s">
        <v>55</v>
      </c>
      <c r="I273" t="s">
        <v>56</v>
      </c>
      <c r="J273" t="s">
        <v>50</v>
      </c>
      <c r="K273" t="s">
        <v>51</v>
      </c>
      <c r="L273" t="s">
        <v>68</v>
      </c>
      <c r="M273" t="s">
        <v>24</v>
      </c>
      <c r="N273">
        <v>4488</v>
      </c>
      <c r="O273">
        <v>7979</v>
      </c>
      <c r="P273" t="s">
        <v>57</v>
      </c>
      <c r="Q273">
        <v>2014</v>
      </c>
      <c r="R273" t="s">
        <v>64</v>
      </c>
      <c r="S273" t="s">
        <v>59</v>
      </c>
    </row>
    <row r="274" spans="1:19">
      <c r="A274" t="s">
        <v>50</v>
      </c>
      <c r="B274" t="s">
        <v>51</v>
      </c>
      <c r="C274" t="s">
        <v>68</v>
      </c>
      <c r="D274">
        <v>70109061</v>
      </c>
      <c r="E274" t="s">
        <v>24</v>
      </c>
      <c r="F274" t="s">
        <v>53</v>
      </c>
      <c r="G274" t="s">
        <v>54</v>
      </c>
      <c r="H274" t="s">
        <v>55</v>
      </c>
      <c r="I274" t="s">
        <v>56</v>
      </c>
      <c r="J274" t="s">
        <v>50</v>
      </c>
      <c r="K274" t="s">
        <v>51</v>
      </c>
      <c r="L274" t="s">
        <v>68</v>
      </c>
      <c r="M274" t="s">
        <v>24</v>
      </c>
      <c r="N274">
        <v>9479</v>
      </c>
      <c r="O274">
        <v>32200</v>
      </c>
      <c r="P274" t="s">
        <v>57</v>
      </c>
      <c r="Q274">
        <v>2014</v>
      </c>
      <c r="R274" t="s">
        <v>71</v>
      </c>
      <c r="S274" t="s">
        <v>59</v>
      </c>
    </row>
    <row r="275" spans="1:19">
      <c r="A275" t="s">
        <v>50</v>
      </c>
      <c r="B275" t="s">
        <v>51</v>
      </c>
      <c r="C275" t="s">
        <v>68</v>
      </c>
      <c r="D275">
        <v>70109061</v>
      </c>
      <c r="E275" t="s">
        <v>24</v>
      </c>
      <c r="F275" t="s">
        <v>53</v>
      </c>
      <c r="G275" t="s">
        <v>54</v>
      </c>
      <c r="H275" t="s">
        <v>55</v>
      </c>
      <c r="I275" t="s">
        <v>56</v>
      </c>
      <c r="J275" t="s">
        <v>50</v>
      </c>
      <c r="K275" t="s">
        <v>51</v>
      </c>
      <c r="L275" t="s">
        <v>68</v>
      </c>
      <c r="M275" t="s">
        <v>24</v>
      </c>
      <c r="N275">
        <v>9860</v>
      </c>
      <c r="O275">
        <v>17453</v>
      </c>
      <c r="P275" t="s">
        <v>57</v>
      </c>
      <c r="Q275">
        <v>2014</v>
      </c>
      <c r="R275" t="s">
        <v>70</v>
      </c>
      <c r="S275" t="s">
        <v>59</v>
      </c>
    </row>
    <row r="276" spans="1:19">
      <c r="A276" t="s">
        <v>50</v>
      </c>
      <c r="B276" t="s">
        <v>51</v>
      </c>
      <c r="C276" t="s">
        <v>68</v>
      </c>
      <c r="D276">
        <v>70109061</v>
      </c>
      <c r="E276" t="s">
        <v>24</v>
      </c>
      <c r="F276" t="s">
        <v>53</v>
      </c>
      <c r="G276" t="s">
        <v>54</v>
      </c>
      <c r="H276" t="s">
        <v>55</v>
      </c>
      <c r="I276" t="s">
        <v>56</v>
      </c>
      <c r="J276" t="s">
        <v>50</v>
      </c>
      <c r="K276" t="s">
        <v>51</v>
      </c>
      <c r="L276" t="s">
        <v>68</v>
      </c>
      <c r="M276" t="s">
        <v>24</v>
      </c>
      <c r="N276">
        <v>9292</v>
      </c>
      <c r="O276">
        <v>32200</v>
      </c>
      <c r="P276" t="s">
        <v>57</v>
      </c>
      <c r="Q276">
        <v>2014</v>
      </c>
      <c r="R276" t="s">
        <v>67</v>
      </c>
      <c r="S276" t="s">
        <v>59</v>
      </c>
    </row>
    <row r="277" spans="1:19">
      <c r="A277" t="s">
        <v>50</v>
      </c>
      <c r="B277" t="s">
        <v>51</v>
      </c>
      <c r="C277" t="s">
        <v>68</v>
      </c>
      <c r="D277">
        <v>70109061</v>
      </c>
      <c r="E277" t="s">
        <v>24</v>
      </c>
      <c r="F277" t="s">
        <v>53</v>
      </c>
      <c r="G277" t="s">
        <v>54</v>
      </c>
      <c r="H277" t="s">
        <v>55</v>
      </c>
      <c r="I277" t="s">
        <v>56</v>
      </c>
      <c r="J277" t="s">
        <v>50</v>
      </c>
      <c r="K277" t="s">
        <v>51</v>
      </c>
      <c r="L277" t="s">
        <v>68</v>
      </c>
      <c r="M277" t="s">
        <v>24</v>
      </c>
      <c r="N277">
        <v>10160</v>
      </c>
      <c r="O277">
        <v>35034</v>
      </c>
      <c r="P277" t="s">
        <v>57</v>
      </c>
      <c r="Q277">
        <v>2014</v>
      </c>
      <c r="R277" t="s">
        <v>61</v>
      </c>
      <c r="S277" t="s">
        <v>59</v>
      </c>
    </row>
    <row r="278" spans="1:19">
      <c r="A278" t="s">
        <v>50</v>
      </c>
      <c r="B278" t="s">
        <v>51</v>
      </c>
      <c r="C278" t="s">
        <v>68</v>
      </c>
      <c r="D278">
        <v>70109061</v>
      </c>
      <c r="E278" t="s">
        <v>24</v>
      </c>
      <c r="F278" t="s">
        <v>53</v>
      </c>
      <c r="G278" t="s">
        <v>54</v>
      </c>
      <c r="H278" t="s">
        <v>55</v>
      </c>
      <c r="I278" t="s">
        <v>56</v>
      </c>
      <c r="J278" t="s">
        <v>50</v>
      </c>
      <c r="K278" t="s">
        <v>51</v>
      </c>
      <c r="L278" t="s">
        <v>68</v>
      </c>
      <c r="M278" t="s">
        <v>24</v>
      </c>
      <c r="N278">
        <v>4599</v>
      </c>
      <c r="O278">
        <v>7937</v>
      </c>
      <c r="P278" t="s">
        <v>57</v>
      </c>
      <c r="Q278">
        <v>2014</v>
      </c>
      <c r="R278" t="s">
        <v>58</v>
      </c>
      <c r="S278" t="s">
        <v>59</v>
      </c>
    </row>
    <row r="279" spans="1:19">
      <c r="A279" t="s">
        <v>50</v>
      </c>
      <c r="B279" t="s">
        <v>51</v>
      </c>
      <c r="C279" t="s">
        <v>68</v>
      </c>
      <c r="D279">
        <v>70109061</v>
      </c>
      <c r="E279" t="s">
        <v>24</v>
      </c>
      <c r="F279" t="s">
        <v>53</v>
      </c>
      <c r="G279" t="s">
        <v>54</v>
      </c>
      <c r="H279" t="s">
        <v>55</v>
      </c>
      <c r="I279" t="s">
        <v>56</v>
      </c>
      <c r="J279" t="s">
        <v>50</v>
      </c>
      <c r="K279" t="s">
        <v>51</v>
      </c>
      <c r="L279" t="s">
        <v>68</v>
      </c>
      <c r="M279" t="s">
        <v>24</v>
      </c>
      <c r="N279">
        <v>22916</v>
      </c>
      <c r="O279">
        <v>113505</v>
      </c>
      <c r="P279" t="s">
        <v>57</v>
      </c>
      <c r="Q279">
        <v>2014</v>
      </c>
      <c r="R279" t="s">
        <v>62</v>
      </c>
      <c r="S279" t="s">
        <v>59</v>
      </c>
    </row>
    <row r="280" spans="1:19">
      <c r="A280" t="s">
        <v>50</v>
      </c>
      <c r="B280" t="s">
        <v>51</v>
      </c>
      <c r="C280" t="s">
        <v>68</v>
      </c>
      <c r="D280">
        <v>70109061</v>
      </c>
      <c r="E280" t="s">
        <v>24</v>
      </c>
      <c r="F280" t="s">
        <v>53</v>
      </c>
      <c r="G280" t="s">
        <v>54</v>
      </c>
      <c r="H280" t="s">
        <v>55</v>
      </c>
      <c r="I280" t="s">
        <v>56</v>
      </c>
      <c r="J280" t="s">
        <v>50</v>
      </c>
      <c r="K280" t="s">
        <v>51</v>
      </c>
      <c r="L280" t="s">
        <v>68</v>
      </c>
      <c r="M280" t="s">
        <v>24</v>
      </c>
      <c r="N280">
        <v>11081</v>
      </c>
      <c r="O280">
        <v>18953</v>
      </c>
      <c r="P280" t="s">
        <v>57</v>
      </c>
      <c r="Q280">
        <v>2014</v>
      </c>
      <c r="R280" t="s">
        <v>72</v>
      </c>
      <c r="S280" t="s">
        <v>59</v>
      </c>
    </row>
    <row r="281" spans="1:19">
      <c r="A281" t="s">
        <v>50</v>
      </c>
      <c r="B281" t="s">
        <v>51</v>
      </c>
      <c r="C281" t="s">
        <v>68</v>
      </c>
      <c r="D281">
        <v>70109061</v>
      </c>
      <c r="E281" t="s">
        <v>24</v>
      </c>
      <c r="F281" t="s">
        <v>53</v>
      </c>
      <c r="G281" t="s">
        <v>54</v>
      </c>
      <c r="H281" t="s">
        <v>55</v>
      </c>
      <c r="I281" t="s">
        <v>56</v>
      </c>
      <c r="J281" t="s">
        <v>50</v>
      </c>
      <c r="K281" t="s">
        <v>51</v>
      </c>
      <c r="L281" t="s">
        <v>68</v>
      </c>
      <c r="M281" t="s">
        <v>24</v>
      </c>
      <c r="N281">
        <v>23172</v>
      </c>
      <c r="O281">
        <v>38565</v>
      </c>
      <c r="P281" t="s">
        <v>57</v>
      </c>
      <c r="Q281">
        <v>2014</v>
      </c>
      <c r="R281" t="s">
        <v>66</v>
      </c>
      <c r="S281" t="s">
        <v>59</v>
      </c>
    </row>
    <row r="282" spans="1:19">
      <c r="A282" t="s">
        <v>50</v>
      </c>
      <c r="B282" t="s">
        <v>51</v>
      </c>
      <c r="C282" t="s">
        <v>68</v>
      </c>
      <c r="D282">
        <v>70109061</v>
      </c>
      <c r="E282" t="s">
        <v>24</v>
      </c>
      <c r="F282" t="s">
        <v>53</v>
      </c>
      <c r="G282" t="s">
        <v>54</v>
      </c>
      <c r="H282" t="s">
        <v>55</v>
      </c>
      <c r="I282" t="s">
        <v>56</v>
      </c>
      <c r="J282" t="s">
        <v>50</v>
      </c>
      <c r="K282" t="s">
        <v>51</v>
      </c>
      <c r="L282" t="s">
        <v>68</v>
      </c>
      <c r="M282" t="s">
        <v>24</v>
      </c>
      <c r="N282">
        <v>19333</v>
      </c>
      <c r="O282">
        <v>57310</v>
      </c>
      <c r="P282" t="s">
        <v>57</v>
      </c>
      <c r="Q282">
        <v>2014</v>
      </c>
      <c r="R282" t="s">
        <v>60</v>
      </c>
      <c r="S282" t="s">
        <v>59</v>
      </c>
    </row>
    <row r="283" spans="1:19">
      <c r="A283" t="s">
        <v>50</v>
      </c>
      <c r="B283" t="s">
        <v>51</v>
      </c>
      <c r="C283" t="s">
        <v>68</v>
      </c>
      <c r="D283">
        <v>70109061</v>
      </c>
      <c r="E283" t="s">
        <v>24</v>
      </c>
      <c r="F283" t="s">
        <v>53</v>
      </c>
      <c r="G283" t="s">
        <v>54</v>
      </c>
      <c r="H283" t="s">
        <v>55</v>
      </c>
      <c r="I283" t="s">
        <v>56</v>
      </c>
      <c r="J283" t="s">
        <v>50</v>
      </c>
      <c r="K283" t="s">
        <v>51</v>
      </c>
      <c r="L283" t="s">
        <v>68</v>
      </c>
      <c r="M283" t="s">
        <v>24</v>
      </c>
      <c r="N283">
        <v>8652</v>
      </c>
      <c r="O283">
        <v>14921</v>
      </c>
      <c r="P283" t="s">
        <v>57</v>
      </c>
      <c r="Q283">
        <v>2015</v>
      </c>
      <c r="R283" t="s">
        <v>69</v>
      </c>
      <c r="S283" t="s">
        <v>59</v>
      </c>
    </row>
    <row r="284" spans="1:19">
      <c r="A284" t="s">
        <v>50</v>
      </c>
      <c r="B284" t="s">
        <v>51</v>
      </c>
      <c r="C284" t="s">
        <v>68</v>
      </c>
      <c r="D284">
        <v>70109061</v>
      </c>
      <c r="E284" t="s">
        <v>24</v>
      </c>
      <c r="F284" t="s">
        <v>53</v>
      </c>
      <c r="G284" t="s">
        <v>54</v>
      </c>
      <c r="H284" t="s">
        <v>55</v>
      </c>
      <c r="I284" t="s">
        <v>56</v>
      </c>
      <c r="J284" t="s">
        <v>50</v>
      </c>
      <c r="K284" t="s">
        <v>51</v>
      </c>
      <c r="L284" t="s">
        <v>68</v>
      </c>
      <c r="M284" t="s">
        <v>24</v>
      </c>
      <c r="N284">
        <v>10944</v>
      </c>
      <c r="O284">
        <v>17275</v>
      </c>
      <c r="P284" t="s">
        <v>57</v>
      </c>
      <c r="Q284">
        <v>2015</v>
      </c>
      <c r="R284" t="s">
        <v>64</v>
      </c>
      <c r="S284" t="s">
        <v>59</v>
      </c>
    </row>
    <row r="285" spans="1:19">
      <c r="A285" t="s">
        <v>50</v>
      </c>
      <c r="B285" t="s">
        <v>51</v>
      </c>
      <c r="C285" t="s">
        <v>68</v>
      </c>
      <c r="D285">
        <v>70109061</v>
      </c>
      <c r="E285" t="s">
        <v>24</v>
      </c>
      <c r="F285" t="s">
        <v>53</v>
      </c>
      <c r="G285" t="s">
        <v>54</v>
      </c>
      <c r="H285" t="s">
        <v>55</v>
      </c>
      <c r="I285" t="s">
        <v>56</v>
      </c>
      <c r="J285" t="s">
        <v>50</v>
      </c>
      <c r="K285" t="s">
        <v>51</v>
      </c>
      <c r="L285" t="s">
        <v>68</v>
      </c>
      <c r="M285" t="s">
        <v>24</v>
      </c>
      <c r="N285">
        <v>10116</v>
      </c>
      <c r="O285">
        <v>32200</v>
      </c>
      <c r="P285" t="s">
        <v>57</v>
      </c>
      <c r="Q285">
        <v>2015</v>
      </c>
      <c r="R285" t="s">
        <v>71</v>
      </c>
      <c r="S285" t="s">
        <v>59</v>
      </c>
    </row>
    <row r="286" spans="1:19">
      <c r="A286" t="s">
        <v>50</v>
      </c>
      <c r="B286" t="s">
        <v>51</v>
      </c>
      <c r="C286" t="s">
        <v>68</v>
      </c>
      <c r="D286">
        <v>70109061</v>
      </c>
      <c r="E286" t="s">
        <v>24</v>
      </c>
      <c r="F286" t="s">
        <v>53</v>
      </c>
      <c r="G286" t="s">
        <v>54</v>
      </c>
      <c r="H286" t="s">
        <v>55</v>
      </c>
      <c r="I286" t="s">
        <v>56</v>
      </c>
      <c r="J286" t="s">
        <v>50</v>
      </c>
      <c r="K286" t="s">
        <v>51</v>
      </c>
      <c r="L286" t="s">
        <v>68</v>
      </c>
      <c r="M286" t="s">
        <v>24</v>
      </c>
      <c r="N286">
        <v>2417</v>
      </c>
      <c r="O286">
        <v>2628</v>
      </c>
      <c r="P286" t="s">
        <v>57</v>
      </c>
      <c r="Q286">
        <v>2015</v>
      </c>
      <c r="R286" t="s">
        <v>70</v>
      </c>
      <c r="S286" t="s">
        <v>59</v>
      </c>
    </row>
    <row r="287" spans="1:19">
      <c r="A287" t="s">
        <v>50</v>
      </c>
      <c r="B287" t="s">
        <v>51</v>
      </c>
      <c r="C287" t="s">
        <v>68</v>
      </c>
      <c r="D287">
        <v>70109061</v>
      </c>
      <c r="E287" t="s">
        <v>24</v>
      </c>
      <c r="F287" t="s">
        <v>53</v>
      </c>
      <c r="G287" t="s">
        <v>54</v>
      </c>
      <c r="H287" t="s">
        <v>55</v>
      </c>
      <c r="I287" t="s">
        <v>56</v>
      </c>
      <c r="J287" t="s">
        <v>50</v>
      </c>
      <c r="K287" t="s">
        <v>51</v>
      </c>
      <c r="L287" t="s">
        <v>68</v>
      </c>
      <c r="M287" t="s">
        <v>24</v>
      </c>
      <c r="N287">
        <v>27001</v>
      </c>
      <c r="O287">
        <v>102994</v>
      </c>
      <c r="P287" t="s">
        <v>57</v>
      </c>
      <c r="Q287">
        <v>2015</v>
      </c>
      <c r="R287" t="s">
        <v>67</v>
      </c>
      <c r="S287" t="s">
        <v>59</v>
      </c>
    </row>
    <row r="288" spans="1:19">
      <c r="A288" t="s">
        <v>50</v>
      </c>
      <c r="B288" t="s">
        <v>51</v>
      </c>
      <c r="C288" t="s">
        <v>68</v>
      </c>
      <c r="D288">
        <v>70109061</v>
      </c>
      <c r="E288" t="s">
        <v>24</v>
      </c>
      <c r="F288" t="s">
        <v>53</v>
      </c>
      <c r="G288" t="s">
        <v>54</v>
      </c>
      <c r="H288" t="s">
        <v>55</v>
      </c>
      <c r="I288" t="s">
        <v>56</v>
      </c>
      <c r="J288" t="s">
        <v>50</v>
      </c>
      <c r="K288" t="s">
        <v>51</v>
      </c>
      <c r="L288" t="s">
        <v>68</v>
      </c>
      <c r="M288" t="s">
        <v>24</v>
      </c>
      <c r="N288">
        <v>29273</v>
      </c>
      <c r="O288">
        <v>19807</v>
      </c>
      <c r="P288" t="s">
        <v>57</v>
      </c>
      <c r="Q288">
        <v>2015</v>
      </c>
      <c r="R288" t="s">
        <v>61</v>
      </c>
      <c r="S288" t="s">
        <v>59</v>
      </c>
    </row>
    <row r="289" spans="1:19">
      <c r="A289" t="s">
        <v>50</v>
      </c>
      <c r="B289" t="s">
        <v>51</v>
      </c>
      <c r="C289" t="s">
        <v>68</v>
      </c>
      <c r="D289">
        <v>70109061</v>
      </c>
      <c r="E289" t="s">
        <v>24</v>
      </c>
      <c r="F289" t="s">
        <v>53</v>
      </c>
      <c r="G289" t="s">
        <v>54</v>
      </c>
      <c r="H289" t="s">
        <v>55</v>
      </c>
      <c r="I289" t="s">
        <v>56</v>
      </c>
      <c r="J289" t="s">
        <v>50</v>
      </c>
      <c r="K289" t="s">
        <v>51</v>
      </c>
      <c r="L289" t="s">
        <v>68</v>
      </c>
      <c r="M289" t="s">
        <v>24</v>
      </c>
      <c r="N289">
        <v>20343</v>
      </c>
      <c r="O289">
        <v>90966</v>
      </c>
      <c r="P289" t="s">
        <v>57</v>
      </c>
      <c r="Q289">
        <v>2015</v>
      </c>
      <c r="R289" t="s">
        <v>58</v>
      </c>
      <c r="S289" t="s">
        <v>59</v>
      </c>
    </row>
    <row r="290" spans="1:19">
      <c r="A290" t="s">
        <v>50</v>
      </c>
      <c r="B290" t="s">
        <v>51</v>
      </c>
      <c r="C290" t="s">
        <v>68</v>
      </c>
      <c r="D290">
        <v>70109061</v>
      </c>
      <c r="E290" t="s">
        <v>24</v>
      </c>
      <c r="F290" t="s">
        <v>53</v>
      </c>
      <c r="G290" t="s">
        <v>54</v>
      </c>
      <c r="H290" t="s">
        <v>55</v>
      </c>
      <c r="I290" t="s">
        <v>56</v>
      </c>
      <c r="J290" t="s">
        <v>50</v>
      </c>
      <c r="K290" t="s">
        <v>51</v>
      </c>
      <c r="L290" t="s">
        <v>68</v>
      </c>
      <c r="M290" t="s">
        <v>24</v>
      </c>
      <c r="N290">
        <v>15476</v>
      </c>
      <c r="O290">
        <v>48300</v>
      </c>
      <c r="P290" t="s">
        <v>57</v>
      </c>
      <c r="Q290">
        <v>2015</v>
      </c>
      <c r="R290" t="s">
        <v>60</v>
      </c>
      <c r="S290" t="s">
        <v>59</v>
      </c>
    </row>
    <row r="291" spans="1:19">
      <c r="A291" t="s">
        <v>50</v>
      </c>
      <c r="B291" t="s">
        <v>51</v>
      </c>
      <c r="C291" t="s">
        <v>68</v>
      </c>
      <c r="D291">
        <v>70109061</v>
      </c>
      <c r="E291" t="s">
        <v>24</v>
      </c>
      <c r="F291" t="s">
        <v>53</v>
      </c>
      <c r="G291" t="s">
        <v>54</v>
      </c>
      <c r="H291" t="s">
        <v>55</v>
      </c>
      <c r="I291" t="s">
        <v>56</v>
      </c>
      <c r="J291" t="s">
        <v>50</v>
      </c>
      <c r="K291" t="s">
        <v>51</v>
      </c>
      <c r="L291" t="s">
        <v>68</v>
      </c>
      <c r="M291" t="s">
        <v>24</v>
      </c>
      <c r="N291">
        <v>54371</v>
      </c>
      <c r="O291">
        <v>152595</v>
      </c>
      <c r="P291" t="s">
        <v>57</v>
      </c>
      <c r="Q291">
        <v>2016</v>
      </c>
      <c r="R291" t="s">
        <v>69</v>
      </c>
      <c r="S291" t="s">
        <v>59</v>
      </c>
    </row>
    <row r="292" spans="1:19">
      <c r="A292" t="s">
        <v>50</v>
      </c>
      <c r="B292" t="s">
        <v>51</v>
      </c>
      <c r="C292" t="s">
        <v>68</v>
      </c>
      <c r="D292">
        <v>70109061</v>
      </c>
      <c r="E292" t="s">
        <v>24</v>
      </c>
      <c r="F292" t="s">
        <v>53</v>
      </c>
      <c r="G292" t="s">
        <v>54</v>
      </c>
      <c r="H292" t="s">
        <v>55</v>
      </c>
      <c r="I292" t="s">
        <v>56</v>
      </c>
      <c r="J292" t="s">
        <v>50</v>
      </c>
      <c r="K292" t="s">
        <v>51</v>
      </c>
      <c r="L292" t="s">
        <v>68</v>
      </c>
      <c r="M292" t="s">
        <v>24</v>
      </c>
      <c r="N292">
        <v>12865</v>
      </c>
      <c r="O292">
        <v>37701</v>
      </c>
      <c r="P292" t="s">
        <v>57</v>
      </c>
      <c r="Q292">
        <v>2016</v>
      </c>
      <c r="R292" t="s">
        <v>71</v>
      </c>
      <c r="S292" t="s">
        <v>59</v>
      </c>
    </row>
    <row r="293" spans="1:19">
      <c r="A293" t="s">
        <v>50</v>
      </c>
      <c r="B293" t="s">
        <v>51</v>
      </c>
      <c r="C293" t="s">
        <v>68</v>
      </c>
      <c r="D293">
        <v>70109061</v>
      </c>
      <c r="E293" t="s">
        <v>24</v>
      </c>
      <c r="F293" t="s">
        <v>53</v>
      </c>
      <c r="G293" t="s">
        <v>54</v>
      </c>
      <c r="H293" t="s">
        <v>55</v>
      </c>
      <c r="I293" t="s">
        <v>56</v>
      </c>
      <c r="J293" t="s">
        <v>50</v>
      </c>
      <c r="K293" t="s">
        <v>51</v>
      </c>
      <c r="L293" t="s">
        <v>68</v>
      </c>
      <c r="M293" t="s">
        <v>24</v>
      </c>
      <c r="N293">
        <v>3751</v>
      </c>
      <c r="O293">
        <v>1046</v>
      </c>
      <c r="P293" t="s">
        <v>57</v>
      </c>
      <c r="Q293">
        <v>2016</v>
      </c>
      <c r="R293" t="s">
        <v>65</v>
      </c>
      <c r="S293" t="s">
        <v>59</v>
      </c>
    </row>
    <row r="294" spans="1:19">
      <c r="A294" t="s">
        <v>50</v>
      </c>
      <c r="B294" t="s">
        <v>51</v>
      </c>
      <c r="C294" t="s">
        <v>68</v>
      </c>
      <c r="D294">
        <v>70109061</v>
      </c>
      <c r="E294" t="s">
        <v>24</v>
      </c>
      <c r="F294" t="s">
        <v>53</v>
      </c>
      <c r="G294" t="s">
        <v>54</v>
      </c>
      <c r="H294" t="s">
        <v>55</v>
      </c>
      <c r="I294" t="s">
        <v>56</v>
      </c>
      <c r="J294" t="s">
        <v>50</v>
      </c>
      <c r="K294" t="s">
        <v>51</v>
      </c>
      <c r="L294" t="s">
        <v>68</v>
      </c>
      <c r="M294" t="s">
        <v>24</v>
      </c>
      <c r="N294">
        <v>15409</v>
      </c>
      <c r="O294">
        <v>48900</v>
      </c>
      <c r="P294" t="s">
        <v>57</v>
      </c>
      <c r="Q294">
        <v>2016</v>
      </c>
      <c r="R294" t="s">
        <v>70</v>
      </c>
      <c r="S294" t="s">
        <v>59</v>
      </c>
    </row>
    <row r="295" spans="1:19">
      <c r="A295" t="s">
        <v>50</v>
      </c>
      <c r="B295" t="s">
        <v>51</v>
      </c>
      <c r="C295" t="s">
        <v>68</v>
      </c>
      <c r="D295">
        <v>70109061</v>
      </c>
      <c r="E295" t="s">
        <v>24</v>
      </c>
      <c r="F295" t="s">
        <v>53</v>
      </c>
      <c r="G295" t="s">
        <v>54</v>
      </c>
      <c r="H295" t="s">
        <v>55</v>
      </c>
      <c r="I295" t="s">
        <v>56</v>
      </c>
      <c r="J295" t="s">
        <v>50</v>
      </c>
      <c r="K295" t="s">
        <v>51</v>
      </c>
      <c r="L295" t="s">
        <v>68</v>
      </c>
      <c r="M295" t="s">
        <v>24</v>
      </c>
      <c r="N295">
        <v>7209</v>
      </c>
      <c r="O295">
        <v>11915</v>
      </c>
      <c r="P295" t="s">
        <v>57</v>
      </c>
      <c r="Q295">
        <v>2016</v>
      </c>
      <c r="R295" t="s">
        <v>58</v>
      </c>
      <c r="S295" t="s">
        <v>59</v>
      </c>
    </row>
    <row r="296" spans="1:19">
      <c r="A296" t="s">
        <v>50</v>
      </c>
      <c r="B296" t="s">
        <v>51</v>
      </c>
      <c r="C296" t="s">
        <v>68</v>
      </c>
      <c r="D296">
        <v>70109061</v>
      </c>
      <c r="E296" t="s">
        <v>24</v>
      </c>
      <c r="F296" t="s">
        <v>53</v>
      </c>
      <c r="G296" t="s">
        <v>54</v>
      </c>
      <c r="H296" t="s">
        <v>55</v>
      </c>
      <c r="I296" t="s">
        <v>56</v>
      </c>
      <c r="J296" t="s">
        <v>50</v>
      </c>
      <c r="K296" t="s">
        <v>51</v>
      </c>
      <c r="L296" t="s">
        <v>68</v>
      </c>
      <c r="M296" t="s">
        <v>24</v>
      </c>
      <c r="N296">
        <v>9137</v>
      </c>
      <c r="O296">
        <v>15152</v>
      </c>
      <c r="P296" t="s">
        <v>57</v>
      </c>
      <c r="Q296">
        <v>2016</v>
      </c>
      <c r="R296" t="s">
        <v>72</v>
      </c>
      <c r="S296" t="s">
        <v>59</v>
      </c>
    </row>
    <row r="297" spans="1:19">
      <c r="A297" t="s">
        <v>50</v>
      </c>
      <c r="B297" t="s">
        <v>51</v>
      </c>
      <c r="C297" t="s">
        <v>68</v>
      </c>
      <c r="D297">
        <v>70109061</v>
      </c>
      <c r="E297" t="s">
        <v>24</v>
      </c>
      <c r="F297" t="s">
        <v>53</v>
      </c>
      <c r="G297" t="s">
        <v>54</v>
      </c>
      <c r="H297" t="s">
        <v>55</v>
      </c>
      <c r="I297" t="s">
        <v>56</v>
      </c>
      <c r="J297" t="s">
        <v>50</v>
      </c>
      <c r="K297" t="s">
        <v>51</v>
      </c>
      <c r="L297" t="s">
        <v>68</v>
      </c>
      <c r="M297" t="s">
        <v>24</v>
      </c>
      <c r="N297">
        <v>30324</v>
      </c>
      <c r="O297">
        <v>40127</v>
      </c>
      <c r="P297" t="s">
        <v>57</v>
      </c>
      <c r="Q297">
        <v>2017</v>
      </c>
      <c r="R297" t="s">
        <v>71</v>
      </c>
      <c r="S297" t="s">
        <v>59</v>
      </c>
    </row>
    <row r="298" spans="1:19">
      <c r="A298" t="s">
        <v>50</v>
      </c>
      <c r="B298" t="s">
        <v>51</v>
      </c>
      <c r="C298" t="s">
        <v>68</v>
      </c>
      <c r="D298">
        <v>70109061</v>
      </c>
      <c r="E298" t="s">
        <v>24</v>
      </c>
      <c r="F298" t="s">
        <v>53</v>
      </c>
      <c r="G298" t="s">
        <v>54</v>
      </c>
      <c r="H298" t="s">
        <v>55</v>
      </c>
      <c r="I298" t="s">
        <v>56</v>
      </c>
      <c r="J298" t="s">
        <v>50</v>
      </c>
      <c r="K298" t="s">
        <v>51</v>
      </c>
      <c r="L298" t="s">
        <v>68</v>
      </c>
      <c r="M298" t="s">
        <v>24</v>
      </c>
      <c r="N298">
        <v>26558</v>
      </c>
      <c r="O298">
        <v>47376</v>
      </c>
      <c r="P298" t="s">
        <v>57</v>
      </c>
      <c r="Q298">
        <v>2017</v>
      </c>
      <c r="R298" t="s">
        <v>62</v>
      </c>
      <c r="S298" t="s">
        <v>59</v>
      </c>
    </row>
    <row r="299" spans="1:19">
      <c r="A299" t="s">
        <v>50</v>
      </c>
      <c r="B299" t="s">
        <v>51</v>
      </c>
      <c r="C299" t="s">
        <v>68</v>
      </c>
      <c r="D299">
        <v>70109061</v>
      </c>
      <c r="E299" t="s">
        <v>24</v>
      </c>
      <c r="F299" t="s">
        <v>53</v>
      </c>
      <c r="G299" t="s">
        <v>54</v>
      </c>
      <c r="H299" t="s">
        <v>55</v>
      </c>
      <c r="I299" t="s">
        <v>56</v>
      </c>
      <c r="J299" t="s">
        <v>50</v>
      </c>
      <c r="K299" t="s">
        <v>51</v>
      </c>
      <c r="L299" t="s">
        <v>68</v>
      </c>
      <c r="M299" t="s">
        <v>24</v>
      </c>
      <c r="N299">
        <v>17272</v>
      </c>
      <c r="O299">
        <v>20681</v>
      </c>
      <c r="P299" t="s">
        <v>57</v>
      </c>
      <c r="Q299">
        <v>2017</v>
      </c>
      <c r="R299" t="s">
        <v>72</v>
      </c>
      <c r="S299" t="s">
        <v>59</v>
      </c>
    </row>
    <row r="300" spans="1:19">
      <c r="A300" t="s">
        <v>50</v>
      </c>
      <c r="B300" t="s">
        <v>51</v>
      </c>
      <c r="C300" t="s">
        <v>68</v>
      </c>
      <c r="D300">
        <v>70109061</v>
      </c>
      <c r="E300" t="s">
        <v>24</v>
      </c>
      <c r="F300" t="s">
        <v>53</v>
      </c>
      <c r="G300" t="s">
        <v>54</v>
      </c>
      <c r="H300" t="s">
        <v>55</v>
      </c>
      <c r="I300" t="s">
        <v>56</v>
      </c>
      <c r="J300" t="s">
        <v>50</v>
      </c>
      <c r="K300" t="s">
        <v>51</v>
      </c>
      <c r="L300" t="s">
        <v>68</v>
      </c>
      <c r="M300" t="s">
        <v>24</v>
      </c>
      <c r="N300">
        <v>6597</v>
      </c>
      <c r="O300">
        <v>676</v>
      </c>
      <c r="P300" t="s">
        <v>57</v>
      </c>
      <c r="Q300">
        <v>2017</v>
      </c>
      <c r="R300" t="s">
        <v>66</v>
      </c>
      <c r="S300" t="s">
        <v>59</v>
      </c>
    </row>
    <row r="301" spans="1:19">
      <c r="A301" t="s">
        <v>50</v>
      </c>
      <c r="B301" t="s">
        <v>51</v>
      </c>
      <c r="C301" t="s">
        <v>68</v>
      </c>
      <c r="D301">
        <v>70109061</v>
      </c>
      <c r="E301" t="s">
        <v>24</v>
      </c>
      <c r="F301" t="s">
        <v>53</v>
      </c>
      <c r="G301" t="s">
        <v>54</v>
      </c>
      <c r="H301" t="s">
        <v>55</v>
      </c>
      <c r="I301" t="s">
        <v>56</v>
      </c>
      <c r="J301" t="s">
        <v>50</v>
      </c>
      <c r="K301" t="s">
        <v>51</v>
      </c>
      <c r="L301" t="s">
        <v>68</v>
      </c>
      <c r="M301" t="s">
        <v>24</v>
      </c>
      <c r="N301">
        <v>6329</v>
      </c>
      <c r="O301">
        <v>7677</v>
      </c>
      <c r="P301" t="s">
        <v>57</v>
      </c>
      <c r="Q301">
        <v>2017</v>
      </c>
      <c r="R301" t="s">
        <v>60</v>
      </c>
      <c r="S301" t="s">
        <v>59</v>
      </c>
    </row>
    <row r="302" spans="1:19">
      <c r="A302" t="s">
        <v>50</v>
      </c>
      <c r="B302" t="s">
        <v>51</v>
      </c>
      <c r="C302" t="s">
        <v>68</v>
      </c>
      <c r="D302">
        <v>70109061</v>
      </c>
      <c r="E302" t="s">
        <v>24</v>
      </c>
      <c r="F302" t="s">
        <v>53</v>
      </c>
      <c r="G302" t="s">
        <v>54</v>
      </c>
      <c r="H302" t="s">
        <v>55</v>
      </c>
      <c r="I302" t="s">
        <v>56</v>
      </c>
      <c r="J302" t="s">
        <v>50</v>
      </c>
      <c r="K302" t="s">
        <v>51</v>
      </c>
      <c r="L302" t="s">
        <v>68</v>
      </c>
      <c r="M302" t="s">
        <v>24</v>
      </c>
      <c r="N302">
        <v>31530</v>
      </c>
      <c r="O302">
        <v>31163</v>
      </c>
      <c r="P302" t="s">
        <v>57</v>
      </c>
      <c r="Q302">
        <v>2018</v>
      </c>
      <c r="R302" t="s">
        <v>69</v>
      </c>
      <c r="S302" t="s">
        <v>59</v>
      </c>
    </row>
    <row r="303" spans="1:19">
      <c r="A303" t="s">
        <v>50</v>
      </c>
      <c r="B303" t="s">
        <v>51</v>
      </c>
      <c r="C303" t="s">
        <v>68</v>
      </c>
      <c r="D303">
        <v>70109061</v>
      </c>
      <c r="E303" t="s">
        <v>24</v>
      </c>
      <c r="F303" t="s">
        <v>53</v>
      </c>
      <c r="G303" t="s">
        <v>54</v>
      </c>
      <c r="H303" t="s">
        <v>55</v>
      </c>
      <c r="I303" t="s">
        <v>56</v>
      </c>
      <c r="J303" t="s">
        <v>50</v>
      </c>
      <c r="K303" t="s">
        <v>51</v>
      </c>
      <c r="L303" t="s">
        <v>68</v>
      </c>
      <c r="M303" t="s">
        <v>24</v>
      </c>
      <c r="N303">
        <v>7990</v>
      </c>
      <c r="O303">
        <v>9780</v>
      </c>
      <c r="P303" t="s">
        <v>57</v>
      </c>
      <c r="Q303">
        <v>2018</v>
      </c>
      <c r="R303" t="s">
        <v>71</v>
      </c>
      <c r="S303" t="s">
        <v>59</v>
      </c>
    </row>
    <row r="304" spans="1:19">
      <c r="A304" t="s">
        <v>50</v>
      </c>
      <c r="B304" t="s">
        <v>51</v>
      </c>
      <c r="C304" t="s">
        <v>68</v>
      </c>
      <c r="D304">
        <v>70109061</v>
      </c>
      <c r="E304" t="s">
        <v>24</v>
      </c>
      <c r="F304" t="s">
        <v>53</v>
      </c>
      <c r="G304" t="s">
        <v>54</v>
      </c>
      <c r="H304" t="s">
        <v>55</v>
      </c>
      <c r="I304" t="s">
        <v>56</v>
      </c>
      <c r="J304" t="s">
        <v>50</v>
      </c>
      <c r="K304" t="s">
        <v>51</v>
      </c>
      <c r="L304" t="s">
        <v>68</v>
      </c>
      <c r="M304" t="s">
        <v>24</v>
      </c>
      <c r="N304">
        <v>127988</v>
      </c>
      <c r="O304">
        <v>421940</v>
      </c>
      <c r="P304" t="s">
        <v>57</v>
      </c>
      <c r="Q304">
        <v>2019</v>
      </c>
      <c r="R304" t="s">
        <v>67</v>
      </c>
      <c r="S304" t="s">
        <v>59</v>
      </c>
    </row>
    <row r="305" spans="1:19">
      <c r="A305" t="s">
        <v>50</v>
      </c>
      <c r="B305" t="s">
        <v>51</v>
      </c>
      <c r="C305" t="s">
        <v>68</v>
      </c>
      <c r="D305">
        <v>70109061</v>
      </c>
      <c r="E305" t="s">
        <v>24</v>
      </c>
      <c r="F305" t="s">
        <v>53</v>
      </c>
      <c r="G305" t="s">
        <v>54</v>
      </c>
      <c r="H305" t="s">
        <v>55</v>
      </c>
      <c r="I305" t="s">
        <v>56</v>
      </c>
      <c r="J305" t="s">
        <v>50</v>
      </c>
      <c r="K305" t="s">
        <v>51</v>
      </c>
      <c r="L305" t="s">
        <v>68</v>
      </c>
      <c r="M305" t="s">
        <v>24</v>
      </c>
      <c r="N305">
        <v>311404</v>
      </c>
      <c r="O305">
        <v>972000</v>
      </c>
      <c r="P305" t="s">
        <v>57</v>
      </c>
      <c r="Q305">
        <v>2019</v>
      </c>
      <c r="R305" t="s">
        <v>61</v>
      </c>
      <c r="S305" t="s">
        <v>59</v>
      </c>
    </row>
    <row r="306" spans="1:19">
      <c r="A306" t="s">
        <v>50</v>
      </c>
      <c r="B306" t="s">
        <v>51</v>
      </c>
      <c r="C306" t="s">
        <v>68</v>
      </c>
      <c r="D306">
        <v>70109061</v>
      </c>
      <c r="E306" t="s">
        <v>24</v>
      </c>
      <c r="F306" t="s">
        <v>53</v>
      </c>
      <c r="G306" t="s">
        <v>54</v>
      </c>
      <c r="H306" t="s">
        <v>55</v>
      </c>
      <c r="I306" t="s">
        <v>56</v>
      </c>
      <c r="J306" t="s">
        <v>50</v>
      </c>
      <c r="K306" t="s">
        <v>51</v>
      </c>
      <c r="L306" t="s">
        <v>68</v>
      </c>
      <c r="M306" t="s">
        <v>24</v>
      </c>
      <c r="N306">
        <v>294400</v>
      </c>
      <c r="O306">
        <v>823164</v>
      </c>
      <c r="P306" t="s">
        <v>57</v>
      </c>
      <c r="Q306">
        <v>2019</v>
      </c>
      <c r="R306" t="s">
        <v>58</v>
      </c>
      <c r="S306" t="s">
        <v>59</v>
      </c>
    </row>
    <row r="307" spans="1:19">
      <c r="A307" t="s">
        <v>50</v>
      </c>
      <c r="B307" t="s">
        <v>51</v>
      </c>
      <c r="C307" t="s">
        <v>68</v>
      </c>
      <c r="D307">
        <v>70109067</v>
      </c>
      <c r="E307" t="s">
        <v>26</v>
      </c>
      <c r="F307" t="s">
        <v>53</v>
      </c>
      <c r="G307" t="s">
        <v>54</v>
      </c>
      <c r="H307" t="s">
        <v>55</v>
      </c>
      <c r="I307" t="s">
        <v>56</v>
      </c>
      <c r="J307" t="s">
        <v>50</v>
      </c>
      <c r="K307" t="s">
        <v>51</v>
      </c>
      <c r="L307" t="s">
        <v>68</v>
      </c>
      <c r="M307" t="s">
        <v>26</v>
      </c>
      <c r="N307">
        <v>8997</v>
      </c>
      <c r="O307">
        <v>23688</v>
      </c>
      <c r="P307" t="s">
        <v>57</v>
      </c>
      <c r="Q307">
        <v>2012</v>
      </c>
      <c r="R307" t="s">
        <v>69</v>
      </c>
      <c r="S307" t="s">
        <v>59</v>
      </c>
    </row>
    <row r="308" spans="1:19">
      <c r="A308" t="s">
        <v>50</v>
      </c>
      <c r="B308" t="s">
        <v>51</v>
      </c>
      <c r="C308" t="s">
        <v>68</v>
      </c>
      <c r="D308">
        <v>70109067</v>
      </c>
      <c r="E308" t="s">
        <v>26</v>
      </c>
      <c r="F308" t="s">
        <v>53</v>
      </c>
      <c r="G308" t="s">
        <v>54</v>
      </c>
      <c r="H308" t="s">
        <v>55</v>
      </c>
      <c r="I308" t="s">
        <v>56</v>
      </c>
      <c r="J308" t="s">
        <v>50</v>
      </c>
      <c r="K308" t="s">
        <v>51</v>
      </c>
      <c r="L308" t="s">
        <v>68</v>
      </c>
      <c r="M308" t="s">
        <v>26</v>
      </c>
      <c r="N308">
        <v>29991</v>
      </c>
      <c r="O308">
        <v>76200</v>
      </c>
      <c r="P308" t="s">
        <v>57</v>
      </c>
      <c r="Q308">
        <v>2012</v>
      </c>
      <c r="R308" t="s">
        <v>71</v>
      </c>
      <c r="S308" t="s">
        <v>59</v>
      </c>
    </row>
    <row r="309" spans="1:19">
      <c r="A309" t="s">
        <v>50</v>
      </c>
      <c r="B309" t="s">
        <v>51</v>
      </c>
      <c r="C309" t="s">
        <v>68</v>
      </c>
      <c r="D309">
        <v>70109067</v>
      </c>
      <c r="E309" t="s">
        <v>26</v>
      </c>
      <c r="F309" t="s">
        <v>53</v>
      </c>
      <c r="G309" t="s">
        <v>54</v>
      </c>
      <c r="H309" t="s">
        <v>55</v>
      </c>
      <c r="I309" t="s">
        <v>56</v>
      </c>
      <c r="J309" t="s">
        <v>50</v>
      </c>
      <c r="K309" t="s">
        <v>51</v>
      </c>
      <c r="L309" t="s">
        <v>68</v>
      </c>
      <c r="M309" t="s">
        <v>26</v>
      </c>
      <c r="N309">
        <v>8991</v>
      </c>
      <c r="O309">
        <v>25620</v>
      </c>
      <c r="P309" t="s">
        <v>57</v>
      </c>
      <c r="Q309">
        <v>2012</v>
      </c>
      <c r="R309" t="s">
        <v>65</v>
      </c>
      <c r="S309" t="s">
        <v>59</v>
      </c>
    </row>
    <row r="310" spans="1:19">
      <c r="A310" t="s">
        <v>50</v>
      </c>
      <c r="B310" t="s">
        <v>51</v>
      </c>
      <c r="C310" t="s">
        <v>68</v>
      </c>
      <c r="D310">
        <v>70109067</v>
      </c>
      <c r="E310" t="s">
        <v>26</v>
      </c>
      <c r="F310" t="s">
        <v>53</v>
      </c>
      <c r="G310" t="s">
        <v>54</v>
      </c>
      <c r="H310" t="s">
        <v>55</v>
      </c>
      <c r="I310" t="s">
        <v>56</v>
      </c>
      <c r="J310" t="s">
        <v>50</v>
      </c>
      <c r="K310" t="s">
        <v>51</v>
      </c>
      <c r="L310" t="s">
        <v>68</v>
      </c>
      <c r="M310" t="s">
        <v>26</v>
      </c>
      <c r="N310">
        <v>19260</v>
      </c>
      <c r="O310">
        <v>44406</v>
      </c>
      <c r="P310" t="s">
        <v>57</v>
      </c>
      <c r="Q310">
        <v>2012</v>
      </c>
      <c r="R310" t="s">
        <v>70</v>
      </c>
      <c r="S310" t="s">
        <v>59</v>
      </c>
    </row>
    <row r="311" spans="1:19">
      <c r="A311" t="s">
        <v>50</v>
      </c>
      <c r="B311" t="s">
        <v>51</v>
      </c>
      <c r="C311" t="s">
        <v>68</v>
      </c>
      <c r="D311">
        <v>70109067</v>
      </c>
      <c r="E311" t="s">
        <v>26</v>
      </c>
      <c r="F311" t="s">
        <v>53</v>
      </c>
      <c r="G311" t="s">
        <v>54</v>
      </c>
      <c r="H311" t="s">
        <v>55</v>
      </c>
      <c r="I311" t="s">
        <v>56</v>
      </c>
      <c r="J311" t="s">
        <v>50</v>
      </c>
      <c r="K311" t="s">
        <v>51</v>
      </c>
      <c r="L311" t="s">
        <v>68</v>
      </c>
      <c r="M311" t="s">
        <v>26</v>
      </c>
      <c r="N311">
        <v>17218</v>
      </c>
      <c r="O311">
        <v>46812</v>
      </c>
      <c r="P311" t="s">
        <v>57</v>
      </c>
      <c r="Q311">
        <v>2012</v>
      </c>
      <c r="R311" t="s">
        <v>67</v>
      </c>
      <c r="S311" t="s">
        <v>59</v>
      </c>
    </row>
    <row r="312" spans="1:19">
      <c r="A312" t="s">
        <v>50</v>
      </c>
      <c r="B312" t="s">
        <v>51</v>
      </c>
      <c r="C312" t="s">
        <v>68</v>
      </c>
      <c r="D312">
        <v>70109067</v>
      </c>
      <c r="E312" t="s">
        <v>26</v>
      </c>
      <c r="F312" t="s">
        <v>53</v>
      </c>
      <c r="G312" t="s">
        <v>54</v>
      </c>
      <c r="H312" t="s">
        <v>55</v>
      </c>
      <c r="I312" t="s">
        <v>56</v>
      </c>
      <c r="J312" t="s">
        <v>50</v>
      </c>
      <c r="K312" t="s">
        <v>51</v>
      </c>
      <c r="L312" t="s">
        <v>68</v>
      </c>
      <c r="M312" t="s">
        <v>26</v>
      </c>
      <c r="N312">
        <v>17572</v>
      </c>
      <c r="O312">
        <v>45948</v>
      </c>
      <c r="P312" t="s">
        <v>57</v>
      </c>
      <c r="Q312">
        <v>2012</v>
      </c>
      <c r="R312" t="s">
        <v>61</v>
      </c>
      <c r="S312" t="s">
        <v>59</v>
      </c>
    </row>
    <row r="313" spans="1:19">
      <c r="A313" t="s">
        <v>50</v>
      </c>
      <c r="B313" t="s">
        <v>51</v>
      </c>
      <c r="C313" t="s">
        <v>68</v>
      </c>
      <c r="D313">
        <v>70109067</v>
      </c>
      <c r="E313" t="s">
        <v>26</v>
      </c>
      <c r="F313" t="s">
        <v>53</v>
      </c>
      <c r="G313" t="s">
        <v>54</v>
      </c>
      <c r="H313" t="s">
        <v>55</v>
      </c>
      <c r="I313" t="s">
        <v>56</v>
      </c>
      <c r="J313" t="s">
        <v>50</v>
      </c>
      <c r="K313" t="s">
        <v>51</v>
      </c>
      <c r="L313" t="s">
        <v>68</v>
      </c>
      <c r="M313" t="s">
        <v>26</v>
      </c>
      <c r="N313">
        <v>9890</v>
      </c>
      <c r="O313">
        <v>23646</v>
      </c>
      <c r="P313" t="s">
        <v>57</v>
      </c>
      <c r="Q313">
        <v>2012</v>
      </c>
      <c r="R313" t="s">
        <v>58</v>
      </c>
      <c r="S313" t="s">
        <v>59</v>
      </c>
    </row>
    <row r="314" spans="1:19">
      <c r="A314" t="s">
        <v>50</v>
      </c>
      <c r="B314" t="s">
        <v>51</v>
      </c>
      <c r="C314" t="s">
        <v>68</v>
      </c>
      <c r="D314">
        <v>70109067</v>
      </c>
      <c r="E314" t="s">
        <v>26</v>
      </c>
      <c r="F314" t="s">
        <v>53</v>
      </c>
      <c r="G314" t="s">
        <v>54</v>
      </c>
      <c r="H314" t="s">
        <v>55</v>
      </c>
      <c r="I314" t="s">
        <v>56</v>
      </c>
      <c r="J314" t="s">
        <v>50</v>
      </c>
      <c r="K314" t="s">
        <v>51</v>
      </c>
      <c r="L314" t="s">
        <v>68</v>
      </c>
      <c r="M314" t="s">
        <v>26</v>
      </c>
      <c r="N314">
        <v>25992</v>
      </c>
      <c r="O314">
        <v>66848</v>
      </c>
      <c r="P314" t="s">
        <v>57</v>
      </c>
      <c r="Q314">
        <v>2012</v>
      </c>
      <c r="R314" t="s">
        <v>62</v>
      </c>
      <c r="S314" t="s">
        <v>59</v>
      </c>
    </row>
    <row r="315" spans="1:19">
      <c r="A315" t="s">
        <v>50</v>
      </c>
      <c r="B315" t="s">
        <v>51</v>
      </c>
      <c r="C315" t="s">
        <v>68</v>
      </c>
      <c r="D315">
        <v>70109067</v>
      </c>
      <c r="E315" t="s">
        <v>26</v>
      </c>
      <c r="F315" t="s">
        <v>53</v>
      </c>
      <c r="G315" t="s">
        <v>54</v>
      </c>
      <c r="H315" t="s">
        <v>55</v>
      </c>
      <c r="I315" t="s">
        <v>56</v>
      </c>
      <c r="J315" t="s">
        <v>50</v>
      </c>
      <c r="K315" t="s">
        <v>51</v>
      </c>
      <c r="L315" t="s">
        <v>68</v>
      </c>
      <c r="M315" t="s">
        <v>26</v>
      </c>
      <c r="N315">
        <v>18736</v>
      </c>
      <c r="O315">
        <v>45078</v>
      </c>
      <c r="P315" t="s">
        <v>57</v>
      </c>
      <c r="Q315">
        <v>2012</v>
      </c>
      <c r="R315" t="s">
        <v>72</v>
      </c>
      <c r="S315" t="s">
        <v>59</v>
      </c>
    </row>
    <row r="316" spans="1:19">
      <c r="A316" t="s">
        <v>50</v>
      </c>
      <c r="B316" t="s">
        <v>51</v>
      </c>
      <c r="C316" t="s">
        <v>68</v>
      </c>
      <c r="D316">
        <v>70109067</v>
      </c>
      <c r="E316" t="s">
        <v>26</v>
      </c>
      <c r="F316" t="s">
        <v>53</v>
      </c>
      <c r="G316" t="s">
        <v>54</v>
      </c>
      <c r="H316" t="s">
        <v>55</v>
      </c>
      <c r="I316" t="s">
        <v>56</v>
      </c>
      <c r="J316" t="s">
        <v>50</v>
      </c>
      <c r="K316" t="s">
        <v>51</v>
      </c>
      <c r="L316" t="s">
        <v>68</v>
      </c>
      <c r="M316" t="s">
        <v>26</v>
      </c>
      <c r="N316">
        <v>8930</v>
      </c>
      <c r="O316">
        <v>23646</v>
      </c>
      <c r="P316" t="s">
        <v>57</v>
      </c>
      <c r="Q316">
        <v>2012</v>
      </c>
      <c r="R316" t="s">
        <v>66</v>
      </c>
      <c r="S316" t="s">
        <v>59</v>
      </c>
    </row>
    <row r="317" spans="1:19">
      <c r="A317" t="s">
        <v>50</v>
      </c>
      <c r="B317" t="s">
        <v>51</v>
      </c>
      <c r="C317" t="s">
        <v>68</v>
      </c>
      <c r="D317">
        <v>70109067</v>
      </c>
      <c r="E317" t="s">
        <v>26</v>
      </c>
      <c r="F317" t="s">
        <v>53</v>
      </c>
      <c r="G317" t="s">
        <v>54</v>
      </c>
      <c r="H317" t="s">
        <v>55</v>
      </c>
      <c r="I317" t="s">
        <v>56</v>
      </c>
      <c r="J317" t="s">
        <v>50</v>
      </c>
      <c r="K317" t="s">
        <v>51</v>
      </c>
      <c r="L317" t="s">
        <v>68</v>
      </c>
      <c r="M317" t="s">
        <v>26</v>
      </c>
      <c r="N317">
        <v>39293</v>
      </c>
      <c r="O317">
        <v>105102</v>
      </c>
      <c r="P317" t="s">
        <v>57</v>
      </c>
      <c r="Q317">
        <v>2012</v>
      </c>
      <c r="R317" t="s">
        <v>60</v>
      </c>
      <c r="S317" t="s">
        <v>59</v>
      </c>
    </row>
    <row r="318" spans="1:19">
      <c r="A318" t="s">
        <v>50</v>
      </c>
      <c r="B318" t="s">
        <v>51</v>
      </c>
      <c r="C318" t="s">
        <v>68</v>
      </c>
      <c r="D318">
        <v>70109067</v>
      </c>
      <c r="E318" t="s">
        <v>26</v>
      </c>
      <c r="F318" t="s">
        <v>53</v>
      </c>
      <c r="G318" t="s">
        <v>54</v>
      </c>
      <c r="H318" t="s">
        <v>55</v>
      </c>
      <c r="I318" t="s">
        <v>56</v>
      </c>
      <c r="J318" t="s">
        <v>50</v>
      </c>
      <c r="K318" t="s">
        <v>51</v>
      </c>
      <c r="L318" t="s">
        <v>68</v>
      </c>
      <c r="M318" t="s">
        <v>26</v>
      </c>
      <c r="N318">
        <v>26979</v>
      </c>
      <c r="O318">
        <v>71064</v>
      </c>
      <c r="P318" t="s">
        <v>57</v>
      </c>
      <c r="Q318">
        <v>2013</v>
      </c>
      <c r="R318" t="s">
        <v>69</v>
      </c>
      <c r="S318" t="s">
        <v>59</v>
      </c>
    </row>
    <row r="319" spans="1:19">
      <c r="A319" t="s">
        <v>50</v>
      </c>
      <c r="B319" t="s">
        <v>51</v>
      </c>
      <c r="C319" t="s">
        <v>68</v>
      </c>
      <c r="D319">
        <v>70109067</v>
      </c>
      <c r="E319" t="s">
        <v>26</v>
      </c>
      <c r="F319" t="s">
        <v>53</v>
      </c>
      <c r="G319" t="s">
        <v>54</v>
      </c>
      <c r="H319" t="s">
        <v>55</v>
      </c>
      <c r="I319" t="s">
        <v>56</v>
      </c>
      <c r="J319" t="s">
        <v>50</v>
      </c>
      <c r="K319" t="s">
        <v>51</v>
      </c>
      <c r="L319" t="s">
        <v>68</v>
      </c>
      <c r="M319" t="s">
        <v>26</v>
      </c>
      <c r="N319">
        <v>9148</v>
      </c>
      <c r="O319">
        <v>23750</v>
      </c>
      <c r="P319" t="s">
        <v>57</v>
      </c>
      <c r="Q319">
        <v>2013</v>
      </c>
      <c r="R319" t="s">
        <v>64</v>
      </c>
      <c r="S319" t="s">
        <v>59</v>
      </c>
    </row>
    <row r="320" spans="1:19">
      <c r="A320" t="s">
        <v>50</v>
      </c>
      <c r="B320" t="s">
        <v>51</v>
      </c>
      <c r="C320" t="s">
        <v>68</v>
      </c>
      <c r="D320">
        <v>70109067</v>
      </c>
      <c r="E320" t="s">
        <v>26</v>
      </c>
      <c r="F320" t="s">
        <v>53</v>
      </c>
      <c r="G320" t="s">
        <v>54</v>
      </c>
      <c r="H320" t="s">
        <v>55</v>
      </c>
      <c r="I320" t="s">
        <v>56</v>
      </c>
      <c r="J320" t="s">
        <v>50</v>
      </c>
      <c r="K320" t="s">
        <v>51</v>
      </c>
      <c r="L320" t="s">
        <v>68</v>
      </c>
      <c r="M320" t="s">
        <v>26</v>
      </c>
      <c r="N320">
        <v>8865</v>
      </c>
      <c r="O320">
        <v>22600</v>
      </c>
      <c r="P320" t="s">
        <v>57</v>
      </c>
      <c r="Q320">
        <v>2013</v>
      </c>
      <c r="R320" t="s">
        <v>71</v>
      </c>
      <c r="S320" t="s">
        <v>59</v>
      </c>
    </row>
    <row r="321" spans="1:19">
      <c r="A321" t="s">
        <v>50</v>
      </c>
      <c r="B321" t="s">
        <v>51</v>
      </c>
      <c r="C321" t="s">
        <v>68</v>
      </c>
      <c r="D321">
        <v>70109067</v>
      </c>
      <c r="E321" t="s">
        <v>26</v>
      </c>
      <c r="F321" t="s">
        <v>53</v>
      </c>
      <c r="G321" t="s">
        <v>54</v>
      </c>
      <c r="H321" t="s">
        <v>55</v>
      </c>
      <c r="I321" t="s">
        <v>56</v>
      </c>
      <c r="J321" t="s">
        <v>50</v>
      </c>
      <c r="K321" t="s">
        <v>51</v>
      </c>
      <c r="L321" t="s">
        <v>68</v>
      </c>
      <c r="M321" t="s">
        <v>26</v>
      </c>
      <c r="N321">
        <v>10451</v>
      </c>
      <c r="O321">
        <v>21470</v>
      </c>
      <c r="P321" t="s">
        <v>57</v>
      </c>
      <c r="Q321">
        <v>2013</v>
      </c>
      <c r="R321" t="s">
        <v>65</v>
      </c>
      <c r="S321" t="s">
        <v>59</v>
      </c>
    </row>
    <row r="322" spans="1:19">
      <c r="A322" t="s">
        <v>50</v>
      </c>
      <c r="B322" t="s">
        <v>51</v>
      </c>
      <c r="C322" t="s">
        <v>68</v>
      </c>
      <c r="D322">
        <v>70109067</v>
      </c>
      <c r="E322" t="s">
        <v>26</v>
      </c>
      <c r="F322" t="s">
        <v>53</v>
      </c>
      <c r="G322" t="s">
        <v>54</v>
      </c>
      <c r="H322" t="s">
        <v>55</v>
      </c>
      <c r="I322" t="s">
        <v>56</v>
      </c>
      <c r="J322" t="s">
        <v>50</v>
      </c>
      <c r="K322" t="s">
        <v>51</v>
      </c>
      <c r="L322" t="s">
        <v>68</v>
      </c>
      <c r="M322" t="s">
        <v>26</v>
      </c>
      <c r="N322">
        <v>17853</v>
      </c>
      <c r="O322">
        <v>47460</v>
      </c>
      <c r="P322" t="s">
        <v>57</v>
      </c>
      <c r="Q322">
        <v>2013</v>
      </c>
      <c r="R322" t="s">
        <v>62</v>
      </c>
      <c r="S322" t="s">
        <v>59</v>
      </c>
    </row>
    <row r="323" spans="1:19">
      <c r="A323" t="s">
        <v>50</v>
      </c>
      <c r="B323" t="s">
        <v>51</v>
      </c>
      <c r="C323" t="s">
        <v>68</v>
      </c>
      <c r="D323">
        <v>70109067</v>
      </c>
      <c r="E323" t="s">
        <v>26</v>
      </c>
      <c r="F323" t="s">
        <v>53</v>
      </c>
      <c r="G323" t="s">
        <v>54</v>
      </c>
      <c r="H323" t="s">
        <v>55</v>
      </c>
      <c r="I323" t="s">
        <v>56</v>
      </c>
      <c r="J323" t="s">
        <v>50</v>
      </c>
      <c r="K323" t="s">
        <v>51</v>
      </c>
      <c r="L323" t="s">
        <v>68</v>
      </c>
      <c r="M323" t="s">
        <v>26</v>
      </c>
      <c r="N323">
        <v>38373</v>
      </c>
      <c r="O323">
        <v>90890</v>
      </c>
      <c r="P323" t="s">
        <v>57</v>
      </c>
      <c r="Q323">
        <v>2013</v>
      </c>
      <c r="R323" t="s">
        <v>66</v>
      </c>
      <c r="S323" t="s">
        <v>59</v>
      </c>
    </row>
    <row r="324" spans="1:19">
      <c r="A324" t="s">
        <v>50</v>
      </c>
      <c r="B324" t="s">
        <v>51</v>
      </c>
      <c r="C324" t="s">
        <v>68</v>
      </c>
      <c r="D324">
        <v>70109067</v>
      </c>
      <c r="E324" t="s">
        <v>26</v>
      </c>
      <c r="F324" t="s">
        <v>53</v>
      </c>
      <c r="G324" t="s">
        <v>54</v>
      </c>
      <c r="H324" t="s">
        <v>55</v>
      </c>
      <c r="I324" t="s">
        <v>56</v>
      </c>
      <c r="J324" t="s">
        <v>50</v>
      </c>
      <c r="K324" t="s">
        <v>51</v>
      </c>
      <c r="L324" t="s">
        <v>68</v>
      </c>
      <c r="M324" t="s">
        <v>26</v>
      </c>
      <c r="N324">
        <v>17426</v>
      </c>
      <c r="O324">
        <v>47460</v>
      </c>
      <c r="P324" t="s">
        <v>57</v>
      </c>
      <c r="Q324">
        <v>2014</v>
      </c>
      <c r="R324" t="s">
        <v>69</v>
      </c>
      <c r="S324" t="s">
        <v>59</v>
      </c>
    </row>
    <row r="325" spans="1:19">
      <c r="A325" t="s">
        <v>50</v>
      </c>
      <c r="B325" t="s">
        <v>51</v>
      </c>
      <c r="C325" t="s">
        <v>68</v>
      </c>
      <c r="D325">
        <v>70109067</v>
      </c>
      <c r="E325" t="s">
        <v>26</v>
      </c>
      <c r="F325" t="s">
        <v>53</v>
      </c>
      <c r="G325" t="s">
        <v>54</v>
      </c>
      <c r="H325" t="s">
        <v>55</v>
      </c>
      <c r="I325" t="s">
        <v>56</v>
      </c>
      <c r="J325" t="s">
        <v>50</v>
      </c>
      <c r="K325" t="s">
        <v>51</v>
      </c>
      <c r="L325" t="s">
        <v>68</v>
      </c>
      <c r="M325" t="s">
        <v>26</v>
      </c>
      <c r="N325">
        <v>2080</v>
      </c>
      <c r="O325">
        <v>3955</v>
      </c>
      <c r="P325" t="s">
        <v>57</v>
      </c>
      <c r="Q325">
        <v>2014</v>
      </c>
      <c r="R325" t="s">
        <v>64</v>
      </c>
      <c r="S325" t="s">
        <v>59</v>
      </c>
    </row>
    <row r="326" spans="1:19">
      <c r="A326" t="s">
        <v>50</v>
      </c>
      <c r="B326" t="s">
        <v>51</v>
      </c>
      <c r="C326" t="s">
        <v>68</v>
      </c>
      <c r="D326">
        <v>70109067</v>
      </c>
      <c r="E326" t="s">
        <v>26</v>
      </c>
      <c r="F326" t="s">
        <v>53</v>
      </c>
      <c r="G326" t="s">
        <v>54</v>
      </c>
      <c r="H326" t="s">
        <v>55</v>
      </c>
      <c r="I326" t="s">
        <v>56</v>
      </c>
      <c r="J326" t="s">
        <v>50</v>
      </c>
      <c r="K326" t="s">
        <v>51</v>
      </c>
      <c r="L326" t="s">
        <v>68</v>
      </c>
      <c r="M326" t="s">
        <v>26</v>
      </c>
      <c r="N326">
        <v>28175</v>
      </c>
      <c r="O326">
        <v>68930</v>
      </c>
      <c r="P326" t="s">
        <v>57</v>
      </c>
      <c r="Q326">
        <v>2014</v>
      </c>
      <c r="R326" t="s">
        <v>70</v>
      </c>
      <c r="S326" t="s">
        <v>59</v>
      </c>
    </row>
    <row r="327" spans="1:19">
      <c r="A327" t="s">
        <v>50</v>
      </c>
      <c r="B327" t="s">
        <v>51</v>
      </c>
      <c r="C327" t="s">
        <v>68</v>
      </c>
      <c r="D327">
        <v>70109067</v>
      </c>
      <c r="E327" t="s">
        <v>26</v>
      </c>
      <c r="F327" t="s">
        <v>53</v>
      </c>
      <c r="G327" t="s">
        <v>54</v>
      </c>
      <c r="H327" t="s">
        <v>55</v>
      </c>
      <c r="I327" t="s">
        <v>56</v>
      </c>
      <c r="J327" t="s">
        <v>50</v>
      </c>
      <c r="K327" t="s">
        <v>51</v>
      </c>
      <c r="L327" t="s">
        <v>68</v>
      </c>
      <c r="M327" t="s">
        <v>26</v>
      </c>
      <c r="N327">
        <v>27111</v>
      </c>
      <c r="O327">
        <v>71064</v>
      </c>
      <c r="P327" t="s">
        <v>57</v>
      </c>
      <c r="Q327">
        <v>2014</v>
      </c>
      <c r="R327" t="s">
        <v>67</v>
      </c>
      <c r="S327" t="s">
        <v>59</v>
      </c>
    </row>
    <row r="328" spans="1:19">
      <c r="A328" t="s">
        <v>50</v>
      </c>
      <c r="B328" t="s">
        <v>51</v>
      </c>
      <c r="C328" t="s">
        <v>68</v>
      </c>
      <c r="D328">
        <v>70109067</v>
      </c>
      <c r="E328" t="s">
        <v>26</v>
      </c>
      <c r="F328" t="s">
        <v>53</v>
      </c>
      <c r="G328" t="s">
        <v>54</v>
      </c>
      <c r="H328" t="s">
        <v>55</v>
      </c>
      <c r="I328" t="s">
        <v>56</v>
      </c>
      <c r="J328" t="s">
        <v>50</v>
      </c>
      <c r="K328" t="s">
        <v>51</v>
      </c>
      <c r="L328" t="s">
        <v>68</v>
      </c>
      <c r="M328" t="s">
        <v>26</v>
      </c>
      <c r="N328">
        <v>8542</v>
      </c>
      <c r="O328">
        <v>17819</v>
      </c>
      <c r="P328" t="s">
        <v>57</v>
      </c>
      <c r="Q328">
        <v>2014</v>
      </c>
      <c r="R328" t="s">
        <v>66</v>
      </c>
      <c r="S328" t="s">
        <v>59</v>
      </c>
    </row>
    <row r="329" spans="1:19">
      <c r="A329" t="s">
        <v>50</v>
      </c>
      <c r="B329" t="s">
        <v>51</v>
      </c>
      <c r="C329" t="s">
        <v>68</v>
      </c>
      <c r="D329">
        <v>70109067</v>
      </c>
      <c r="E329" t="s">
        <v>26</v>
      </c>
      <c r="F329" t="s">
        <v>53</v>
      </c>
      <c r="G329" t="s">
        <v>54</v>
      </c>
      <c r="H329" t="s">
        <v>55</v>
      </c>
      <c r="I329" t="s">
        <v>56</v>
      </c>
      <c r="J329" t="s">
        <v>50</v>
      </c>
      <c r="K329" t="s">
        <v>51</v>
      </c>
      <c r="L329" t="s">
        <v>68</v>
      </c>
      <c r="M329" t="s">
        <v>26</v>
      </c>
      <c r="N329">
        <v>3192</v>
      </c>
      <c r="O329">
        <v>1056</v>
      </c>
      <c r="P329" t="s">
        <v>57</v>
      </c>
      <c r="Q329">
        <v>2014</v>
      </c>
      <c r="R329" t="s">
        <v>60</v>
      </c>
      <c r="S329" t="s">
        <v>59</v>
      </c>
    </row>
    <row r="330" spans="1:19">
      <c r="A330" t="s">
        <v>50</v>
      </c>
      <c r="B330" t="s">
        <v>51</v>
      </c>
      <c r="C330" t="s">
        <v>68</v>
      </c>
      <c r="D330">
        <v>70109067</v>
      </c>
      <c r="E330" t="s">
        <v>26</v>
      </c>
      <c r="F330" t="s">
        <v>53</v>
      </c>
      <c r="G330" t="s">
        <v>54</v>
      </c>
      <c r="H330" t="s">
        <v>55</v>
      </c>
      <c r="I330" t="s">
        <v>56</v>
      </c>
      <c r="J330" t="s">
        <v>50</v>
      </c>
      <c r="K330" t="s">
        <v>51</v>
      </c>
      <c r="L330" t="s">
        <v>68</v>
      </c>
      <c r="M330" t="s">
        <v>26</v>
      </c>
      <c r="N330">
        <v>8038</v>
      </c>
      <c r="O330">
        <v>17819</v>
      </c>
      <c r="P330" t="s">
        <v>57</v>
      </c>
      <c r="Q330">
        <v>2015</v>
      </c>
      <c r="R330" t="s">
        <v>62</v>
      </c>
      <c r="S330" t="s">
        <v>59</v>
      </c>
    </row>
    <row r="331" spans="1:19">
      <c r="A331" t="s">
        <v>50</v>
      </c>
      <c r="B331" t="s">
        <v>51</v>
      </c>
      <c r="C331" t="s">
        <v>68</v>
      </c>
      <c r="D331">
        <v>70109067</v>
      </c>
      <c r="E331" t="s">
        <v>26</v>
      </c>
      <c r="F331" t="s">
        <v>53</v>
      </c>
      <c r="G331" t="s">
        <v>54</v>
      </c>
      <c r="H331" t="s">
        <v>55</v>
      </c>
      <c r="I331" t="s">
        <v>56</v>
      </c>
      <c r="J331" t="s">
        <v>50</v>
      </c>
      <c r="K331" t="s">
        <v>51</v>
      </c>
      <c r="L331" t="s">
        <v>68</v>
      </c>
      <c r="M331" t="s">
        <v>26</v>
      </c>
      <c r="N331">
        <v>3515</v>
      </c>
      <c r="O331">
        <v>991</v>
      </c>
      <c r="P331" t="s">
        <v>57</v>
      </c>
      <c r="Q331">
        <v>2015</v>
      </c>
      <c r="R331" t="s">
        <v>60</v>
      </c>
      <c r="S331" t="s">
        <v>59</v>
      </c>
    </row>
    <row r="332" spans="1:19">
      <c r="A332" t="s">
        <v>50</v>
      </c>
      <c r="B332" t="s">
        <v>51</v>
      </c>
      <c r="C332" t="s">
        <v>68</v>
      </c>
      <c r="D332">
        <v>70109067</v>
      </c>
      <c r="E332" t="s">
        <v>26</v>
      </c>
      <c r="F332" t="s">
        <v>53</v>
      </c>
      <c r="G332" t="s">
        <v>54</v>
      </c>
      <c r="H332" t="s">
        <v>55</v>
      </c>
      <c r="I332" t="s">
        <v>56</v>
      </c>
      <c r="J332" t="s">
        <v>50</v>
      </c>
      <c r="K332" t="s">
        <v>51</v>
      </c>
      <c r="L332" t="s">
        <v>68</v>
      </c>
      <c r="M332" t="s">
        <v>26</v>
      </c>
      <c r="N332">
        <v>17432</v>
      </c>
      <c r="O332">
        <v>36800</v>
      </c>
      <c r="P332" t="s">
        <v>57</v>
      </c>
      <c r="Q332">
        <v>2016</v>
      </c>
      <c r="R332" t="s">
        <v>64</v>
      </c>
      <c r="S332" t="s">
        <v>59</v>
      </c>
    </row>
    <row r="333" spans="1:19">
      <c r="A333" t="s">
        <v>50</v>
      </c>
      <c r="B333" t="s">
        <v>51</v>
      </c>
      <c r="C333" t="s">
        <v>68</v>
      </c>
      <c r="D333">
        <v>70109067</v>
      </c>
      <c r="E333" t="s">
        <v>26</v>
      </c>
      <c r="F333" t="s">
        <v>53</v>
      </c>
      <c r="G333" t="s">
        <v>54</v>
      </c>
      <c r="H333" t="s">
        <v>55</v>
      </c>
      <c r="I333" t="s">
        <v>56</v>
      </c>
      <c r="J333" t="s">
        <v>50</v>
      </c>
      <c r="K333" t="s">
        <v>51</v>
      </c>
      <c r="L333" t="s">
        <v>68</v>
      </c>
      <c r="M333" t="s">
        <v>26</v>
      </c>
      <c r="N333">
        <v>12261</v>
      </c>
      <c r="O333">
        <v>23688</v>
      </c>
      <c r="P333" t="s">
        <v>57</v>
      </c>
      <c r="Q333">
        <v>2016</v>
      </c>
      <c r="R333" t="s">
        <v>58</v>
      </c>
      <c r="S333" t="s">
        <v>59</v>
      </c>
    </row>
    <row r="334" spans="1:19">
      <c r="A334" t="s">
        <v>50</v>
      </c>
      <c r="B334" t="s">
        <v>51</v>
      </c>
      <c r="C334" t="s">
        <v>68</v>
      </c>
      <c r="D334">
        <v>70109067</v>
      </c>
      <c r="E334" t="s">
        <v>26</v>
      </c>
      <c r="F334" t="s">
        <v>53</v>
      </c>
      <c r="G334" t="s">
        <v>54</v>
      </c>
      <c r="H334" t="s">
        <v>55</v>
      </c>
      <c r="I334" t="s">
        <v>56</v>
      </c>
      <c r="J334" t="s">
        <v>50</v>
      </c>
      <c r="K334" t="s">
        <v>51</v>
      </c>
      <c r="L334" t="s">
        <v>68</v>
      </c>
      <c r="M334" t="s">
        <v>26</v>
      </c>
      <c r="N334">
        <v>12851</v>
      </c>
      <c r="O334">
        <v>23688</v>
      </c>
      <c r="P334" t="s">
        <v>57</v>
      </c>
      <c r="Q334">
        <v>2017</v>
      </c>
      <c r="R334" t="s">
        <v>61</v>
      </c>
      <c r="S334" t="s">
        <v>59</v>
      </c>
    </row>
    <row r="335" spans="1:19">
      <c r="A335" t="s">
        <v>50</v>
      </c>
      <c r="B335" t="s">
        <v>51</v>
      </c>
      <c r="C335" t="s">
        <v>68</v>
      </c>
      <c r="D335">
        <v>70109067</v>
      </c>
      <c r="E335" t="s">
        <v>26</v>
      </c>
      <c r="F335" t="s">
        <v>53</v>
      </c>
      <c r="G335" t="s">
        <v>54</v>
      </c>
      <c r="H335" t="s">
        <v>55</v>
      </c>
      <c r="I335" t="s">
        <v>56</v>
      </c>
      <c r="J335" t="s">
        <v>50</v>
      </c>
      <c r="K335" t="s">
        <v>51</v>
      </c>
      <c r="L335" t="s">
        <v>68</v>
      </c>
      <c r="M335" t="s">
        <v>26</v>
      </c>
      <c r="N335">
        <v>4936</v>
      </c>
      <c r="O335">
        <v>8742</v>
      </c>
      <c r="P335" t="s">
        <v>57</v>
      </c>
      <c r="Q335">
        <v>2018</v>
      </c>
      <c r="R335" t="s">
        <v>58</v>
      </c>
      <c r="S335" t="s">
        <v>59</v>
      </c>
    </row>
    <row r="336" spans="1:19">
      <c r="A336" t="s">
        <v>50</v>
      </c>
      <c r="B336" t="s">
        <v>51</v>
      </c>
      <c r="C336" t="s">
        <v>68</v>
      </c>
      <c r="D336">
        <v>70109067</v>
      </c>
      <c r="E336" t="s">
        <v>26</v>
      </c>
      <c r="F336" t="s">
        <v>53</v>
      </c>
      <c r="G336" t="s">
        <v>54</v>
      </c>
      <c r="H336" t="s">
        <v>55</v>
      </c>
      <c r="I336" t="s">
        <v>56</v>
      </c>
      <c r="J336" t="s">
        <v>50</v>
      </c>
      <c r="K336" t="s">
        <v>51</v>
      </c>
      <c r="L336" t="s">
        <v>68</v>
      </c>
      <c r="M336" t="s">
        <v>26</v>
      </c>
      <c r="N336">
        <v>545</v>
      </c>
      <c r="O336">
        <v>2240</v>
      </c>
      <c r="P336" t="s">
        <v>57</v>
      </c>
      <c r="Q336">
        <v>2021</v>
      </c>
      <c r="R336" t="s">
        <v>70</v>
      </c>
      <c r="S336" t="s">
        <v>59</v>
      </c>
    </row>
    <row r="337" spans="1:19">
      <c r="A337" t="s">
        <v>50</v>
      </c>
      <c r="B337" t="s">
        <v>51</v>
      </c>
      <c r="C337" t="s">
        <v>68</v>
      </c>
      <c r="D337">
        <v>70109067</v>
      </c>
      <c r="E337" t="s">
        <v>26</v>
      </c>
      <c r="F337" t="s">
        <v>53</v>
      </c>
      <c r="G337" t="s">
        <v>54</v>
      </c>
      <c r="H337" t="s">
        <v>55</v>
      </c>
      <c r="I337" t="s">
        <v>56</v>
      </c>
      <c r="J337" t="s">
        <v>50</v>
      </c>
      <c r="K337" t="s">
        <v>51</v>
      </c>
      <c r="L337" t="s">
        <v>68</v>
      </c>
      <c r="M337" t="s">
        <v>26</v>
      </c>
      <c r="N337">
        <v>147564</v>
      </c>
      <c r="O337">
        <v>389235</v>
      </c>
      <c r="P337" t="s">
        <v>57</v>
      </c>
      <c r="Q337">
        <v>2021</v>
      </c>
      <c r="R337" t="s">
        <v>66</v>
      </c>
      <c r="S337" t="s">
        <v>59</v>
      </c>
    </row>
    <row r="338" spans="1:19">
      <c r="A338" t="s">
        <v>50</v>
      </c>
      <c r="B338" t="s">
        <v>51</v>
      </c>
      <c r="C338" t="s">
        <v>68</v>
      </c>
      <c r="D338">
        <v>70109071</v>
      </c>
      <c r="E338" t="s">
        <v>28</v>
      </c>
      <c r="F338" t="s">
        <v>53</v>
      </c>
      <c r="G338" t="s">
        <v>54</v>
      </c>
      <c r="H338" t="s">
        <v>55</v>
      </c>
      <c r="I338" t="s">
        <v>56</v>
      </c>
      <c r="J338" t="s">
        <v>50</v>
      </c>
      <c r="K338" t="s">
        <v>51</v>
      </c>
      <c r="L338" t="s">
        <v>68</v>
      </c>
      <c r="M338" t="s">
        <v>28</v>
      </c>
      <c r="N338">
        <v>1199</v>
      </c>
      <c r="O338">
        <v>580</v>
      </c>
      <c r="P338" t="s">
        <v>57</v>
      </c>
      <c r="Q338">
        <v>2019</v>
      </c>
      <c r="R338" t="s">
        <v>60</v>
      </c>
      <c r="S338" t="s">
        <v>59</v>
      </c>
    </row>
    <row r="339" spans="1:19">
      <c r="A339" t="s">
        <v>50</v>
      </c>
      <c r="B339" t="s">
        <v>51</v>
      </c>
      <c r="C339" t="s">
        <v>68</v>
      </c>
      <c r="D339">
        <v>70109071</v>
      </c>
      <c r="E339" t="s">
        <v>28</v>
      </c>
      <c r="F339" t="s">
        <v>53</v>
      </c>
      <c r="G339" t="s">
        <v>54</v>
      </c>
      <c r="H339" t="s">
        <v>55</v>
      </c>
      <c r="I339" t="s">
        <v>56</v>
      </c>
      <c r="J339" t="s">
        <v>50</v>
      </c>
      <c r="K339" t="s">
        <v>51</v>
      </c>
      <c r="L339" t="s">
        <v>68</v>
      </c>
      <c r="M339" t="s">
        <v>28</v>
      </c>
      <c r="N339">
        <v>1449</v>
      </c>
      <c r="O339">
        <v>100</v>
      </c>
      <c r="P339" t="s">
        <v>57</v>
      </c>
      <c r="Q339">
        <v>2020</v>
      </c>
      <c r="R339" t="s">
        <v>65</v>
      </c>
      <c r="S339" t="s">
        <v>59</v>
      </c>
    </row>
    <row r="340" spans="1:19">
      <c r="A340" t="s">
        <v>50</v>
      </c>
      <c r="B340" t="s">
        <v>51</v>
      </c>
      <c r="C340" t="s">
        <v>68</v>
      </c>
      <c r="D340">
        <v>70109071</v>
      </c>
      <c r="E340" t="s">
        <v>28</v>
      </c>
      <c r="F340" t="s">
        <v>53</v>
      </c>
      <c r="G340" t="s">
        <v>54</v>
      </c>
      <c r="H340" t="s">
        <v>55</v>
      </c>
      <c r="I340" t="s">
        <v>56</v>
      </c>
      <c r="J340" t="s">
        <v>50</v>
      </c>
      <c r="K340" t="s">
        <v>51</v>
      </c>
      <c r="L340" t="s">
        <v>68</v>
      </c>
      <c r="M340" t="s">
        <v>28</v>
      </c>
      <c r="N340">
        <v>1671</v>
      </c>
      <c r="O340">
        <v>568</v>
      </c>
      <c r="P340" t="s">
        <v>57</v>
      </c>
      <c r="Q340">
        <v>2021</v>
      </c>
      <c r="R340" t="s">
        <v>71</v>
      </c>
      <c r="S340" t="s">
        <v>59</v>
      </c>
    </row>
    <row r="341" spans="1:19">
      <c r="A341" t="s">
        <v>50</v>
      </c>
      <c r="B341" t="s">
        <v>51</v>
      </c>
      <c r="C341" t="s">
        <v>68</v>
      </c>
      <c r="D341">
        <v>70109079</v>
      </c>
      <c r="E341" t="s">
        <v>30</v>
      </c>
      <c r="F341" t="s">
        <v>53</v>
      </c>
      <c r="G341" t="s">
        <v>54</v>
      </c>
      <c r="H341" t="s">
        <v>55</v>
      </c>
      <c r="I341" t="s">
        <v>56</v>
      </c>
      <c r="J341" t="s">
        <v>50</v>
      </c>
      <c r="K341" t="s">
        <v>51</v>
      </c>
      <c r="L341" t="s">
        <v>68</v>
      </c>
      <c r="M341" t="s">
        <v>30</v>
      </c>
      <c r="N341">
        <v>4871</v>
      </c>
      <c r="O341">
        <v>400</v>
      </c>
      <c r="P341" t="s">
        <v>57</v>
      </c>
      <c r="Q341">
        <v>2012</v>
      </c>
      <c r="R341" t="s">
        <v>60</v>
      </c>
      <c r="S341" t="s">
        <v>59</v>
      </c>
    </row>
    <row r="342" spans="1:19">
      <c r="A342" t="s">
        <v>50</v>
      </c>
      <c r="B342" t="s">
        <v>51</v>
      </c>
      <c r="C342" t="s">
        <v>68</v>
      </c>
      <c r="D342">
        <v>70109079</v>
      </c>
      <c r="E342" t="s">
        <v>30</v>
      </c>
      <c r="F342" t="s">
        <v>53</v>
      </c>
      <c r="G342" t="s">
        <v>54</v>
      </c>
      <c r="H342" t="s">
        <v>55</v>
      </c>
      <c r="I342" t="s">
        <v>56</v>
      </c>
      <c r="J342" t="s">
        <v>50</v>
      </c>
      <c r="K342" t="s">
        <v>51</v>
      </c>
      <c r="L342" t="s">
        <v>68</v>
      </c>
      <c r="M342" t="s">
        <v>30</v>
      </c>
      <c r="N342">
        <v>883</v>
      </c>
      <c r="O342">
        <v>260</v>
      </c>
      <c r="P342" t="s">
        <v>57</v>
      </c>
      <c r="Q342">
        <v>2016</v>
      </c>
      <c r="R342" t="s">
        <v>64</v>
      </c>
      <c r="S342" t="s">
        <v>59</v>
      </c>
    </row>
    <row r="343" spans="1:19">
      <c r="A343" t="s">
        <v>50</v>
      </c>
      <c r="B343" t="s">
        <v>51</v>
      </c>
      <c r="C343" t="s">
        <v>68</v>
      </c>
      <c r="D343">
        <v>70109079</v>
      </c>
      <c r="E343" t="s">
        <v>30</v>
      </c>
      <c r="F343" t="s">
        <v>53</v>
      </c>
      <c r="G343" t="s">
        <v>54</v>
      </c>
      <c r="H343" t="s">
        <v>55</v>
      </c>
      <c r="I343" t="s">
        <v>56</v>
      </c>
      <c r="J343" t="s">
        <v>50</v>
      </c>
      <c r="K343" t="s">
        <v>51</v>
      </c>
      <c r="L343" t="s">
        <v>68</v>
      </c>
      <c r="M343" t="s">
        <v>30</v>
      </c>
      <c r="N343">
        <v>1174</v>
      </c>
      <c r="O343">
        <v>350</v>
      </c>
      <c r="P343" t="s">
        <v>57</v>
      </c>
      <c r="Q343">
        <v>2016</v>
      </c>
      <c r="R343" t="s">
        <v>70</v>
      </c>
      <c r="S343" t="s">
        <v>59</v>
      </c>
    </row>
    <row r="344" spans="1:19">
      <c r="A344" t="s">
        <v>50</v>
      </c>
      <c r="B344" t="s">
        <v>51</v>
      </c>
      <c r="C344" t="s">
        <v>68</v>
      </c>
      <c r="D344">
        <v>70109079</v>
      </c>
      <c r="E344" t="s">
        <v>30</v>
      </c>
      <c r="F344" t="s">
        <v>53</v>
      </c>
      <c r="G344" t="s">
        <v>54</v>
      </c>
      <c r="H344" t="s">
        <v>55</v>
      </c>
      <c r="I344" t="s">
        <v>56</v>
      </c>
      <c r="J344" t="s">
        <v>50</v>
      </c>
      <c r="K344" t="s">
        <v>51</v>
      </c>
      <c r="L344" t="s">
        <v>68</v>
      </c>
      <c r="M344" t="s">
        <v>30</v>
      </c>
      <c r="N344">
        <v>75900</v>
      </c>
      <c r="O344">
        <v>176852</v>
      </c>
      <c r="P344" t="s">
        <v>57</v>
      </c>
      <c r="Q344">
        <v>2019</v>
      </c>
      <c r="R344" t="s">
        <v>58</v>
      </c>
      <c r="S344" t="s">
        <v>59</v>
      </c>
    </row>
    <row r="345" spans="1:19">
      <c r="A345" t="s">
        <v>50</v>
      </c>
      <c r="B345" t="s">
        <v>51</v>
      </c>
      <c r="C345" t="s">
        <v>68</v>
      </c>
      <c r="D345">
        <v>70109079</v>
      </c>
      <c r="E345" t="s">
        <v>30</v>
      </c>
      <c r="F345" t="s">
        <v>53</v>
      </c>
      <c r="G345" t="s">
        <v>54</v>
      </c>
      <c r="H345" t="s">
        <v>55</v>
      </c>
      <c r="I345" t="s">
        <v>56</v>
      </c>
      <c r="J345" t="s">
        <v>50</v>
      </c>
      <c r="K345" t="s">
        <v>51</v>
      </c>
      <c r="L345" t="s">
        <v>68</v>
      </c>
      <c r="M345" t="s">
        <v>30</v>
      </c>
      <c r="N345">
        <v>121535</v>
      </c>
      <c r="O345">
        <v>278548</v>
      </c>
      <c r="P345" t="s">
        <v>57</v>
      </c>
      <c r="Q345">
        <v>2019</v>
      </c>
      <c r="R345" t="s">
        <v>62</v>
      </c>
      <c r="S345" t="s">
        <v>59</v>
      </c>
    </row>
    <row r="346" spans="1:19">
      <c r="A346" t="s">
        <v>50</v>
      </c>
      <c r="B346" t="s">
        <v>51</v>
      </c>
      <c r="C346" t="s">
        <v>68</v>
      </c>
      <c r="D346">
        <v>70109079</v>
      </c>
      <c r="E346" t="s">
        <v>30</v>
      </c>
      <c r="F346" t="s">
        <v>53</v>
      </c>
      <c r="G346" t="s">
        <v>54</v>
      </c>
      <c r="H346" t="s">
        <v>55</v>
      </c>
      <c r="I346" t="s">
        <v>56</v>
      </c>
      <c r="J346" t="s">
        <v>50</v>
      </c>
      <c r="K346" t="s">
        <v>51</v>
      </c>
      <c r="L346" t="s">
        <v>68</v>
      </c>
      <c r="M346" t="s">
        <v>30</v>
      </c>
      <c r="N346">
        <v>112949</v>
      </c>
      <c r="O346">
        <v>258732</v>
      </c>
      <c r="P346" t="s">
        <v>57</v>
      </c>
      <c r="Q346">
        <v>2019</v>
      </c>
      <c r="R346" t="s">
        <v>72</v>
      </c>
      <c r="S346" t="s">
        <v>59</v>
      </c>
    </row>
    <row r="347" spans="1:19">
      <c r="A347" t="s">
        <v>50</v>
      </c>
      <c r="B347" t="s">
        <v>51</v>
      </c>
      <c r="C347" t="s">
        <v>68</v>
      </c>
      <c r="D347">
        <v>70109079</v>
      </c>
      <c r="E347" t="s">
        <v>30</v>
      </c>
      <c r="F347" t="s">
        <v>53</v>
      </c>
      <c r="G347" t="s">
        <v>54</v>
      </c>
      <c r="H347" t="s">
        <v>55</v>
      </c>
      <c r="I347" t="s">
        <v>56</v>
      </c>
      <c r="J347" t="s">
        <v>50</v>
      </c>
      <c r="K347" t="s">
        <v>51</v>
      </c>
      <c r="L347" t="s">
        <v>68</v>
      </c>
      <c r="M347" t="s">
        <v>30</v>
      </c>
      <c r="N347">
        <v>1277</v>
      </c>
      <c r="O347">
        <v>1442</v>
      </c>
      <c r="P347" t="s">
        <v>57</v>
      </c>
      <c r="Q347">
        <v>2021</v>
      </c>
      <c r="R347" t="s">
        <v>60</v>
      </c>
      <c r="S347" t="s">
        <v>59</v>
      </c>
    </row>
    <row r="348" spans="1:19">
      <c r="A348" t="s">
        <v>50</v>
      </c>
      <c r="B348" t="s">
        <v>51</v>
      </c>
      <c r="C348" t="s">
        <v>68</v>
      </c>
      <c r="D348">
        <v>70109091</v>
      </c>
      <c r="E348" t="s">
        <v>32</v>
      </c>
      <c r="F348" t="s">
        <v>53</v>
      </c>
      <c r="G348" t="s">
        <v>54</v>
      </c>
      <c r="H348" t="s">
        <v>55</v>
      </c>
      <c r="I348" t="s">
        <v>56</v>
      </c>
      <c r="J348" t="s">
        <v>50</v>
      </c>
      <c r="K348" t="s">
        <v>51</v>
      </c>
      <c r="L348" t="s">
        <v>68</v>
      </c>
      <c r="M348" t="s">
        <v>32</v>
      </c>
      <c r="N348">
        <v>836</v>
      </c>
      <c r="O348">
        <v>590</v>
      </c>
      <c r="P348" t="s">
        <v>57</v>
      </c>
      <c r="Q348">
        <v>2015</v>
      </c>
      <c r="R348" t="s">
        <v>60</v>
      </c>
      <c r="S348" t="s">
        <v>59</v>
      </c>
    </row>
    <row r="349" spans="1:19">
      <c r="A349" t="s">
        <v>50</v>
      </c>
      <c r="B349" t="s">
        <v>51</v>
      </c>
      <c r="C349" t="s">
        <v>68</v>
      </c>
      <c r="D349">
        <v>70109091</v>
      </c>
      <c r="E349" t="s">
        <v>32</v>
      </c>
      <c r="F349" t="s">
        <v>53</v>
      </c>
      <c r="G349" t="s">
        <v>54</v>
      </c>
      <c r="H349" t="s">
        <v>55</v>
      </c>
      <c r="I349" t="s">
        <v>56</v>
      </c>
      <c r="J349" t="s">
        <v>50</v>
      </c>
      <c r="K349" t="s">
        <v>51</v>
      </c>
      <c r="L349" t="s">
        <v>68</v>
      </c>
      <c r="M349" t="s">
        <v>32</v>
      </c>
      <c r="N349">
        <v>1573</v>
      </c>
      <c r="O349">
        <v>96</v>
      </c>
      <c r="P349" t="s">
        <v>57</v>
      </c>
      <c r="Q349">
        <v>2017</v>
      </c>
      <c r="R349" t="s">
        <v>72</v>
      </c>
      <c r="S349" t="s">
        <v>59</v>
      </c>
    </row>
    <row r="350" spans="1:19">
      <c r="A350" t="s">
        <v>50</v>
      </c>
      <c r="B350" t="s">
        <v>51</v>
      </c>
      <c r="C350" t="s">
        <v>68</v>
      </c>
      <c r="D350">
        <v>70109091</v>
      </c>
      <c r="E350" t="s">
        <v>32</v>
      </c>
      <c r="F350" t="s">
        <v>53</v>
      </c>
      <c r="G350" t="s">
        <v>54</v>
      </c>
      <c r="H350" t="s">
        <v>55</v>
      </c>
      <c r="I350" t="s">
        <v>56</v>
      </c>
      <c r="J350" t="s">
        <v>50</v>
      </c>
      <c r="K350" t="s">
        <v>51</v>
      </c>
      <c r="L350" t="s">
        <v>68</v>
      </c>
      <c r="M350" t="s">
        <v>32</v>
      </c>
      <c r="N350">
        <v>4930</v>
      </c>
      <c r="O350">
        <v>6011</v>
      </c>
      <c r="P350" t="s">
        <v>57</v>
      </c>
      <c r="Q350">
        <v>2018</v>
      </c>
      <c r="R350" t="s">
        <v>61</v>
      </c>
      <c r="S350" t="s">
        <v>59</v>
      </c>
    </row>
    <row r="351" spans="1:19">
      <c r="A351" t="s">
        <v>50</v>
      </c>
      <c r="B351" t="s">
        <v>51</v>
      </c>
      <c r="C351" t="s">
        <v>68</v>
      </c>
      <c r="D351">
        <v>70109091</v>
      </c>
      <c r="E351" t="s">
        <v>32</v>
      </c>
      <c r="F351" t="s">
        <v>53</v>
      </c>
      <c r="G351" t="s">
        <v>54</v>
      </c>
      <c r="H351" t="s">
        <v>55</v>
      </c>
      <c r="I351" t="s">
        <v>56</v>
      </c>
      <c r="J351" t="s">
        <v>50</v>
      </c>
      <c r="K351" t="s">
        <v>51</v>
      </c>
      <c r="L351" t="s">
        <v>68</v>
      </c>
      <c r="M351" t="s">
        <v>32</v>
      </c>
      <c r="N351">
        <v>1254</v>
      </c>
      <c r="O351">
        <v>800</v>
      </c>
      <c r="P351" t="s">
        <v>57</v>
      </c>
      <c r="Q351">
        <v>2019</v>
      </c>
      <c r="R351" t="s">
        <v>70</v>
      </c>
      <c r="S351" t="s">
        <v>59</v>
      </c>
    </row>
    <row r="352" spans="1:19">
      <c r="A352" t="s">
        <v>50</v>
      </c>
      <c r="B352" t="s">
        <v>51</v>
      </c>
      <c r="C352" t="s">
        <v>68</v>
      </c>
      <c r="D352">
        <v>70109091</v>
      </c>
      <c r="E352" t="s">
        <v>32</v>
      </c>
      <c r="F352" t="s">
        <v>53</v>
      </c>
      <c r="G352" t="s">
        <v>54</v>
      </c>
      <c r="H352" t="s">
        <v>55</v>
      </c>
      <c r="I352" t="s">
        <v>56</v>
      </c>
      <c r="J352" t="s">
        <v>50</v>
      </c>
      <c r="K352" t="s">
        <v>51</v>
      </c>
      <c r="L352" t="s">
        <v>68</v>
      </c>
      <c r="M352" t="s">
        <v>32</v>
      </c>
      <c r="N352">
        <v>1173</v>
      </c>
      <c r="O352">
        <v>37</v>
      </c>
      <c r="P352" t="s">
        <v>57</v>
      </c>
      <c r="Q352">
        <v>2019</v>
      </c>
      <c r="R352" t="s">
        <v>58</v>
      </c>
      <c r="S352" t="s">
        <v>59</v>
      </c>
    </row>
    <row r="353" spans="1:19">
      <c r="A353" t="s">
        <v>50</v>
      </c>
      <c r="B353" t="s">
        <v>51</v>
      </c>
      <c r="C353" t="s">
        <v>68</v>
      </c>
      <c r="D353">
        <v>70109091</v>
      </c>
      <c r="E353" t="s">
        <v>32</v>
      </c>
      <c r="F353" t="s">
        <v>53</v>
      </c>
      <c r="G353" t="s">
        <v>54</v>
      </c>
      <c r="H353" t="s">
        <v>55</v>
      </c>
      <c r="I353" t="s">
        <v>56</v>
      </c>
      <c r="J353" t="s">
        <v>50</v>
      </c>
      <c r="K353" t="s">
        <v>51</v>
      </c>
      <c r="L353" t="s">
        <v>68</v>
      </c>
      <c r="M353" t="s">
        <v>32</v>
      </c>
      <c r="N353">
        <v>151800</v>
      </c>
      <c r="O353">
        <v>348600</v>
      </c>
      <c r="P353" t="s">
        <v>57</v>
      </c>
      <c r="Q353">
        <v>2019</v>
      </c>
      <c r="R353" t="s">
        <v>62</v>
      </c>
      <c r="S353" t="s">
        <v>59</v>
      </c>
    </row>
    <row r="354" spans="1:19">
      <c r="A354" t="s">
        <v>50</v>
      </c>
      <c r="B354" t="s">
        <v>51</v>
      </c>
      <c r="C354" t="s">
        <v>68</v>
      </c>
      <c r="D354">
        <v>70109091</v>
      </c>
      <c r="E354" t="s">
        <v>32</v>
      </c>
      <c r="F354" t="s">
        <v>53</v>
      </c>
      <c r="G354" t="s">
        <v>54</v>
      </c>
      <c r="H354" t="s">
        <v>55</v>
      </c>
      <c r="I354" t="s">
        <v>56</v>
      </c>
      <c r="J354" t="s">
        <v>50</v>
      </c>
      <c r="K354" t="s">
        <v>51</v>
      </c>
      <c r="L354" t="s">
        <v>68</v>
      </c>
      <c r="M354" t="s">
        <v>32</v>
      </c>
      <c r="N354">
        <v>6172</v>
      </c>
      <c r="O354">
        <v>13944</v>
      </c>
      <c r="P354" t="s">
        <v>57</v>
      </c>
      <c r="Q354">
        <v>2020</v>
      </c>
      <c r="R354" t="s">
        <v>65</v>
      </c>
      <c r="S354" t="s">
        <v>59</v>
      </c>
    </row>
    <row r="355" spans="1:19">
      <c r="A355" t="s">
        <v>50</v>
      </c>
      <c r="B355" t="s">
        <v>51</v>
      </c>
      <c r="C355" t="s">
        <v>68</v>
      </c>
      <c r="D355">
        <v>70109091</v>
      </c>
      <c r="E355" t="s">
        <v>32</v>
      </c>
      <c r="F355" t="s">
        <v>53</v>
      </c>
      <c r="G355" t="s">
        <v>54</v>
      </c>
      <c r="H355" t="s">
        <v>55</v>
      </c>
      <c r="I355" t="s">
        <v>56</v>
      </c>
      <c r="J355" t="s">
        <v>50</v>
      </c>
      <c r="K355" t="s">
        <v>51</v>
      </c>
      <c r="L355" t="s">
        <v>68</v>
      </c>
      <c r="M355" t="s">
        <v>32</v>
      </c>
      <c r="N355">
        <v>43207</v>
      </c>
      <c r="O355">
        <v>97608</v>
      </c>
      <c r="P355" t="s">
        <v>57</v>
      </c>
      <c r="Q355">
        <v>2020</v>
      </c>
      <c r="R355" t="s">
        <v>67</v>
      </c>
      <c r="S355" t="s">
        <v>59</v>
      </c>
    </row>
    <row r="356" spans="1:19">
      <c r="A356" t="s">
        <v>50</v>
      </c>
      <c r="B356" t="s">
        <v>51</v>
      </c>
      <c r="C356" t="s">
        <v>68</v>
      </c>
      <c r="D356">
        <v>70109091</v>
      </c>
      <c r="E356" t="s">
        <v>32</v>
      </c>
      <c r="F356" t="s">
        <v>53</v>
      </c>
      <c r="G356" t="s">
        <v>54</v>
      </c>
      <c r="H356" t="s">
        <v>55</v>
      </c>
      <c r="I356" t="s">
        <v>56</v>
      </c>
      <c r="J356" t="s">
        <v>50</v>
      </c>
      <c r="K356" t="s">
        <v>51</v>
      </c>
      <c r="L356" t="s">
        <v>68</v>
      </c>
      <c r="M356" t="s">
        <v>32</v>
      </c>
      <c r="N356">
        <v>1034</v>
      </c>
      <c r="O356">
        <v>11</v>
      </c>
      <c r="P356" t="s">
        <v>57</v>
      </c>
      <c r="Q356">
        <v>2020</v>
      </c>
      <c r="R356" t="s">
        <v>58</v>
      </c>
      <c r="S356" t="s">
        <v>59</v>
      </c>
    </row>
    <row r="357" spans="1:19">
      <c r="A357" t="s">
        <v>50</v>
      </c>
      <c r="B357" t="s">
        <v>51</v>
      </c>
      <c r="C357" t="s">
        <v>68</v>
      </c>
      <c r="D357">
        <v>70109091</v>
      </c>
      <c r="E357" t="s">
        <v>32</v>
      </c>
      <c r="F357" t="s">
        <v>53</v>
      </c>
      <c r="G357" t="s">
        <v>54</v>
      </c>
      <c r="H357" t="s">
        <v>55</v>
      </c>
      <c r="I357" t="s">
        <v>56</v>
      </c>
      <c r="J357" t="s">
        <v>50</v>
      </c>
      <c r="K357" t="s">
        <v>51</v>
      </c>
      <c r="L357" t="s">
        <v>68</v>
      </c>
      <c r="M357" t="s">
        <v>32</v>
      </c>
      <c r="N357">
        <v>18930</v>
      </c>
      <c r="O357">
        <v>18390</v>
      </c>
      <c r="P357" t="s">
        <v>57</v>
      </c>
      <c r="Q357">
        <v>2020</v>
      </c>
      <c r="R357" t="s">
        <v>72</v>
      </c>
      <c r="S357" t="s">
        <v>59</v>
      </c>
    </row>
    <row r="358" spans="1:19">
      <c r="A358" t="s">
        <v>50</v>
      </c>
      <c r="B358" t="s">
        <v>51</v>
      </c>
      <c r="C358" t="s">
        <v>68</v>
      </c>
      <c r="D358">
        <v>70109091</v>
      </c>
      <c r="E358" t="s">
        <v>32</v>
      </c>
      <c r="F358" t="s">
        <v>53</v>
      </c>
      <c r="G358" t="s">
        <v>54</v>
      </c>
      <c r="H358" t="s">
        <v>55</v>
      </c>
      <c r="I358" t="s">
        <v>56</v>
      </c>
      <c r="J358" t="s">
        <v>50</v>
      </c>
      <c r="K358" t="s">
        <v>51</v>
      </c>
      <c r="L358" t="s">
        <v>68</v>
      </c>
      <c r="M358" t="s">
        <v>32</v>
      </c>
      <c r="N358">
        <v>1334</v>
      </c>
      <c r="O358">
        <v>2120</v>
      </c>
      <c r="P358" t="s">
        <v>57</v>
      </c>
      <c r="Q358">
        <v>2020</v>
      </c>
      <c r="R358" t="s">
        <v>66</v>
      </c>
      <c r="S358" t="s">
        <v>59</v>
      </c>
    </row>
    <row r="359" spans="1:19">
      <c r="A359" t="s">
        <v>50</v>
      </c>
      <c r="B359" t="s">
        <v>51</v>
      </c>
      <c r="C359" t="s">
        <v>68</v>
      </c>
      <c r="D359">
        <v>70109091</v>
      </c>
      <c r="E359" t="s">
        <v>32</v>
      </c>
      <c r="F359" t="s">
        <v>53</v>
      </c>
      <c r="G359" t="s">
        <v>54</v>
      </c>
      <c r="H359" t="s">
        <v>55</v>
      </c>
      <c r="I359" t="s">
        <v>56</v>
      </c>
      <c r="J359" t="s">
        <v>50</v>
      </c>
      <c r="K359" t="s">
        <v>51</v>
      </c>
      <c r="L359" t="s">
        <v>68</v>
      </c>
      <c r="M359" t="s">
        <v>32</v>
      </c>
      <c r="N359">
        <v>24314</v>
      </c>
      <c r="O359">
        <v>57752</v>
      </c>
      <c r="P359" t="s">
        <v>57</v>
      </c>
      <c r="Q359">
        <v>2021</v>
      </c>
      <c r="R359" t="s">
        <v>70</v>
      </c>
      <c r="S359" t="s">
        <v>59</v>
      </c>
    </row>
    <row r="360" spans="1:19">
      <c r="A360" t="s">
        <v>50</v>
      </c>
      <c r="B360" t="s">
        <v>51</v>
      </c>
      <c r="C360" t="s">
        <v>68</v>
      </c>
      <c r="D360">
        <v>70109091</v>
      </c>
      <c r="E360" t="s">
        <v>32</v>
      </c>
      <c r="F360" t="s">
        <v>53</v>
      </c>
      <c r="G360" t="s">
        <v>54</v>
      </c>
      <c r="H360" t="s">
        <v>55</v>
      </c>
      <c r="I360" t="s">
        <v>56</v>
      </c>
      <c r="J360" t="s">
        <v>50</v>
      </c>
      <c r="K360" t="s">
        <v>51</v>
      </c>
      <c r="L360" t="s">
        <v>68</v>
      </c>
      <c r="M360" t="s">
        <v>32</v>
      </c>
      <c r="N360">
        <v>23638</v>
      </c>
      <c r="O360">
        <v>56416</v>
      </c>
      <c r="P360" t="s">
        <v>57</v>
      </c>
      <c r="Q360">
        <v>2021</v>
      </c>
      <c r="R360" t="s">
        <v>67</v>
      </c>
      <c r="S360" t="s">
        <v>59</v>
      </c>
    </row>
    <row r="361" spans="1:19">
      <c r="A361" t="s">
        <v>50</v>
      </c>
      <c r="B361" t="s">
        <v>51</v>
      </c>
      <c r="C361" t="s">
        <v>68</v>
      </c>
      <c r="D361">
        <v>70109091</v>
      </c>
      <c r="E361" t="s">
        <v>32</v>
      </c>
      <c r="F361" t="s">
        <v>53</v>
      </c>
      <c r="G361" t="s">
        <v>54</v>
      </c>
      <c r="H361" t="s">
        <v>55</v>
      </c>
      <c r="I361" t="s">
        <v>56</v>
      </c>
      <c r="J361" t="s">
        <v>50</v>
      </c>
      <c r="K361" t="s">
        <v>51</v>
      </c>
      <c r="L361" t="s">
        <v>68</v>
      </c>
      <c r="M361" t="s">
        <v>32</v>
      </c>
      <c r="N361">
        <v>1156</v>
      </c>
      <c r="O361">
        <v>1166</v>
      </c>
      <c r="P361" t="s">
        <v>57</v>
      </c>
      <c r="Q361">
        <v>2021</v>
      </c>
      <c r="R361" t="s">
        <v>62</v>
      </c>
      <c r="S361" t="s">
        <v>59</v>
      </c>
    </row>
    <row r="362" spans="1:19">
      <c r="A362" t="s">
        <v>50</v>
      </c>
      <c r="B362" t="s">
        <v>51</v>
      </c>
      <c r="C362" t="s">
        <v>68</v>
      </c>
      <c r="D362">
        <v>70109099</v>
      </c>
      <c r="E362" t="s">
        <v>34</v>
      </c>
      <c r="F362" t="s">
        <v>53</v>
      </c>
      <c r="G362" t="s">
        <v>54</v>
      </c>
      <c r="H362" t="s">
        <v>55</v>
      </c>
      <c r="I362" t="s">
        <v>56</v>
      </c>
      <c r="J362" t="s">
        <v>50</v>
      </c>
      <c r="K362" t="s">
        <v>51</v>
      </c>
      <c r="L362" t="s">
        <v>68</v>
      </c>
      <c r="M362" t="s">
        <v>34</v>
      </c>
      <c r="N362">
        <v>1095</v>
      </c>
      <c r="O362">
        <v>600</v>
      </c>
      <c r="P362" t="s">
        <v>57</v>
      </c>
      <c r="Q362">
        <v>2012</v>
      </c>
      <c r="R362" t="s">
        <v>61</v>
      </c>
      <c r="S362" t="s">
        <v>59</v>
      </c>
    </row>
    <row r="363" spans="1:19">
      <c r="A363" t="s">
        <v>50</v>
      </c>
      <c r="B363" t="s">
        <v>51</v>
      </c>
      <c r="C363" t="s">
        <v>68</v>
      </c>
      <c r="D363">
        <v>70109099</v>
      </c>
      <c r="E363" t="s">
        <v>34</v>
      </c>
      <c r="F363" t="s">
        <v>53</v>
      </c>
      <c r="G363" t="s">
        <v>54</v>
      </c>
      <c r="H363" t="s">
        <v>55</v>
      </c>
      <c r="I363" t="s">
        <v>56</v>
      </c>
      <c r="J363" t="s">
        <v>50</v>
      </c>
      <c r="K363" t="s">
        <v>51</v>
      </c>
      <c r="L363" t="s">
        <v>68</v>
      </c>
      <c r="M363" t="s">
        <v>34</v>
      </c>
      <c r="N363">
        <v>5145</v>
      </c>
      <c r="O363">
        <v>900</v>
      </c>
      <c r="P363" t="s">
        <v>57</v>
      </c>
      <c r="Q363">
        <v>2012</v>
      </c>
      <c r="R363" t="s">
        <v>58</v>
      </c>
      <c r="S363" t="s">
        <v>59</v>
      </c>
    </row>
    <row r="364" spans="1:19">
      <c r="A364" t="s">
        <v>50</v>
      </c>
      <c r="B364" t="s">
        <v>51</v>
      </c>
      <c r="C364" t="s">
        <v>68</v>
      </c>
      <c r="D364">
        <v>70109099</v>
      </c>
      <c r="E364" t="s">
        <v>34</v>
      </c>
      <c r="F364" t="s">
        <v>53</v>
      </c>
      <c r="G364" t="s">
        <v>54</v>
      </c>
      <c r="H364" t="s">
        <v>55</v>
      </c>
      <c r="I364" t="s">
        <v>56</v>
      </c>
      <c r="J364" t="s">
        <v>50</v>
      </c>
      <c r="K364" t="s">
        <v>51</v>
      </c>
      <c r="L364" t="s">
        <v>68</v>
      </c>
      <c r="M364" t="s">
        <v>34</v>
      </c>
      <c r="N364">
        <v>2656</v>
      </c>
      <c r="O364">
        <v>1935</v>
      </c>
      <c r="P364" t="s">
        <v>57</v>
      </c>
      <c r="Q364">
        <v>2012</v>
      </c>
      <c r="R364" t="s">
        <v>72</v>
      </c>
      <c r="S364" t="s">
        <v>59</v>
      </c>
    </row>
    <row r="365" spans="1:19">
      <c r="A365" t="s">
        <v>50</v>
      </c>
      <c r="B365" t="s">
        <v>51</v>
      </c>
      <c r="C365" t="s">
        <v>68</v>
      </c>
      <c r="D365">
        <v>70109099</v>
      </c>
      <c r="E365" t="s">
        <v>34</v>
      </c>
      <c r="F365" t="s">
        <v>53</v>
      </c>
      <c r="G365" t="s">
        <v>54</v>
      </c>
      <c r="H365" t="s">
        <v>55</v>
      </c>
      <c r="I365" t="s">
        <v>56</v>
      </c>
      <c r="J365" t="s">
        <v>50</v>
      </c>
      <c r="K365" t="s">
        <v>51</v>
      </c>
      <c r="L365" t="s">
        <v>68</v>
      </c>
      <c r="M365" t="s">
        <v>34</v>
      </c>
      <c r="N365">
        <v>1221</v>
      </c>
      <c r="O365">
        <v>1100</v>
      </c>
      <c r="P365" t="s">
        <v>57</v>
      </c>
      <c r="Q365">
        <v>2012</v>
      </c>
      <c r="R365" t="s">
        <v>66</v>
      </c>
      <c r="S365" t="s">
        <v>59</v>
      </c>
    </row>
    <row r="366" spans="1:19">
      <c r="A366" t="s">
        <v>50</v>
      </c>
      <c r="B366" t="s">
        <v>51</v>
      </c>
      <c r="C366" t="s">
        <v>68</v>
      </c>
      <c r="D366">
        <v>70109099</v>
      </c>
      <c r="E366" t="s">
        <v>34</v>
      </c>
      <c r="F366" t="s">
        <v>53</v>
      </c>
      <c r="G366" t="s">
        <v>54</v>
      </c>
      <c r="H366" t="s">
        <v>55</v>
      </c>
      <c r="I366" t="s">
        <v>56</v>
      </c>
      <c r="J366" t="s">
        <v>50</v>
      </c>
      <c r="K366" t="s">
        <v>51</v>
      </c>
      <c r="L366" t="s">
        <v>68</v>
      </c>
      <c r="M366" t="s">
        <v>34</v>
      </c>
      <c r="N366">
        <v>1248</v>
      </c>
      <c r="O366">
        <v>1310</v>
      </c>
      <c r="P366" t="s">
        <v>57</v>
      </c>
      <c r="Q366">
        <v>2013</v>
      </c>
      <c r="R366" t="s">
        <v>69</v>
      </c>
      <c r="S366" t="s">
        <v>59</v>
      </c>
    </row>
    <row r="367" spans="1:19">
      <c r="A367" t="s">
        <v>50</v>
      </c>
      <c r="B367" t="s">
        <v>51</v>
      </c>
      <c r="C367" t="s">
        <v>68</v>
      </c>
      <c r="D367">
        <v>70109099</v>
      </c>
      <c r="E367" t="s">
        <v>34</v>
      </c>
      <c r="F367" t="s">
        <v>53</v>
      </c>
      <c r="G367" t="s">
        <v>54</v>
      </c>
      <c r="H367" t="s">
        <v>55</v>
      </c>
      <c r="I367" t="s">
        <v>56</v>
      </c>
      <c r="J367" t="s">
        <v>50</v>
      </c>
      <c r="K367" t="s">
        <v>51</v>
      </c>
      <c r="L367" t="s">
        <v>68</v>
      </c>
      <c r="M367" t="s">
        <v>34</v>
      </c>
      <c r="N367">
        <v>10162</v>
      </c>
      <c r="O367">
        <v>22800</v>
      </c>
      <c r="P367" t="s">
        <v>57</v>
      </c>
      <c r="Q367">
        <v>2013</v>
      </c>
      <c r="R367" t="s">
        <v>67</v>
      </c>
      <c r="S367" t="s">
        <v>59</v>
      </c>
    </row>
    <row r="368" spans="1:19">
      <c r="A368" t="s">
        <v>50</v>
      </c>
      <c r="B368" t="s">
        <v>51</v>
      </c>
      <c r="C368" t="s">
        <v>68</v>
      </c>
      <c r="D368">
        <v>70109099</v>
      </c>
      <c r="E368" t="s">
        <v>34</v>
      </c>
      <c r="F368" t="s">
        <v>53</v>
      </c>
      <c r="G368" t="s">
        <v>54</v>
      </c>
      <c r="H368" t="s">
        <v>55</v>
      </c>
      <c r="I368" t="s">
        <v>56</v>
      </c>
      <c r="J368" t="s">
        <v>50</v>
      </c>
      <c r="K368" t="s">
        <v>51</v>
      </c>
      <c r="L368" t="s">
        <v>68</v>
      </c>
      <c r="M368" t="s">
        <v>34</v>
      </c>
      <c r="N368">
        <v>1033</v>
      </c>
      <c r="O368">
        <v>62</v>
      </c>
      <c r="P368" t="s">
        <v>57</v>
      </c>
      <c r="Q368">
        <v>2013</v>
      </c>
      <c r="R368" t="s">
        <v>72</v>
      </c>
      <c r="S368" t="s">
        <v>59</v>
      </c>
    </row>
    <row r="369" spans="1:19">
      <c r="A369" t="s">
        <v>50</v>
      </c>
      <c r="B369" t="s">
        <v>51</v>
      </c>
      <c r="C369" t="s">
        <v>68</v>
      </c>
      <c r="D369">
        <v>70109099</v>
      </c>
      <c r="E369" t="s">
        <v>34</v>
      </c>
      <c r="F369" t="s">
        <v>53</v>
      </c>
      <c r="G369" t="s">
        <v>54</v>
      </c>
      <c r="H369" t="s">
        <v>55</v>
      </c>
      <c r="I369" t="s">
        <v>56</v>
      </c>
      <c r="J369" t="s">
        <v>50</v>
      </c>
      <c r="K369" t="s">
        <v>51</v>
      </c>
      <c r="L369" t="s">
        <v>68</v>
      </c>
      <c r="M369" t="s">
        <v>34</v>
      </c>
      <c r="N369">
        <v>1238</v>
      </c>
      <c r="O369">
        <v>1239</v>
      </c>
      <c r="P369" t="s">
        <v>57</v>
      </c>
      <c r="Q369">
        <v>2014</v>
      </c>
      <c r="R369" t="s">
        <v>69</v>
      </c>
      <c r="S369" t="s">
        <v>59</v>
      </c>
    </row>
    <row r="370" spans="1:19">
      <c r="A370" t="s">
        <v>50</v>
      </c>
      <c r="B370" t="s">
        <v>51</v>
      </c>
      <c r="C370" t="s">
        <v>68</v>
      </c>
      <c r="D370">
        <v>70109099</v>
      </c>
      <c r="E370" t="s">
        <v>34</v>
      </c>
      <c r="F370" t="s">
        <v>53</v>
      </c>
      <c r="G370" t="s">
        <v>54</v>
      </c>
      <c r="H370" t="s">
        <v>55</v>
      </c>
      <c r="I370" t="s">
        <v>56</v>
      </c>
      <c r="J370" t="s">
        <v>50</v>
      </c>
      <c r="K370" t="s">
        <v>51</v>
      </c>
      <c r="L370" t="s">
        <v>68</v>
      </c>
      <c r="M370" t="s">
        <v>34</v>
      </c>
      <c r="N370">
        <v>21108</v>
      </c>
      <c r="O370">
        <v>43825</v>
      </c>
      <c r="P370" t="s">
        <v>57</v>
      </c>
      <c r="Q370">
        <v>2014</v>
      </c>
      <c r="R370" t="s">
        <v>65</v>
      </c>
      <c r="S370" t="s">
        <v>59</v>
      </c>
    </row>
    <row r="371" spans="1:19">
      <c r="A371" t="s">
        <v>50</v>
      </c>
      <c r="B371" t="s">
        <v>51</v>
      </c>
      <c r="C371" t="s">
        <v>68</v>
      </c>
      <c r="D371">
        <v>70109099</v>
      </c>
      <c r="E371" t="s">
        <v>34</v>
      </c>
      <c r="F371" t="s">
        <v>53</v>
      </c>
      <c r="G371" t="s">
        <v>54</v>
      </c>
      <c r="H371" t="s">
        <v>55</v>
      </c>
      <c r="I371" t="s">
        <v>56</v>
      </c>
      <c r="J371" t="s">
        <v>50</v>
      </c>
      <c r="K371" t="s">
        <v>51</v>
      </c>
      <c r="L371" t="s">
        <v>68</v>
      </c>
      <c r="M371" t="s">
        <v>34</v>
      </c>
      <c r="N371">
        <v>10681</v>
      </c>
      <c r="O371">
        <v>23750</v>
      </c>
      <c r="P371" t="s">
        <v>57</v>
      </c>
      <c r="Q371">
        <v>2014</v>
      </c>
      <c r="R371" t="s">
        <v>70</v>
      </c>
      <c r="S371" t="s">
        <v>59</v>
      </c>
    </row>
    <row r="372" spans="1:19">
      <c r="A372" t="s">
        <v>50</v>
      </c>
      <c r="B372" t="s">
        <v>51</v>
      </c>
      <c r="C372" t="s">
        <v>68</v>
      </c>
      <c r="D372">
        <v>70109099</v>
      </c>
      <c r="E372" t="s">
        <v>34</v>
      </c>
      <c r="F372" t="s">
        <v>53</v>
      </c>
      <c r="G372" t="s">
        <v>54</v>
      </c>
      <c r="H372" t="s">
        <v>55</v>
      </c>
      <c r="I372" t="s">
        <v>56</v>
      </c>
      <c r="J372" t="s">
        <v>50</v>
      </c>
      <c r="K372" t="s">
        <v>51</v>
      </c>
      <c r="L372" t="s">
        <v>68</v>
      </c>
      <c r="M372" t="s">
        <v>34</v>
      </c>
      <c r="N372">
        <v>1523</v>
      </c>
      <c r="O372">
        <v>661</v>
      </c>
      <c r="P372" t="s">
        <v>57</v>
      </c>
      <c r="Q372">
        <v>2016</v>
      </c>
      <c r="R372" t="s">
        <v>72</v>
      </c>
      <c r="S372" t="s">
        <v>59</v>
      </c>
    </row>
    <row r="373" spans="1:19">
      <c r="A373" t="s">
        <v>50</v>
      </c>
      <c r="B373" t="s">
        <v>51</v>
      </c>
      <c r="C373" t="s">
        <v>68</v>
      </c>
      <c r="D373">
        <v>70109099</v>
      </c>
      <c r="E373" t="s">
        <v>34</v>
      </c>
      <c r="F373" t="s">
        <v>53</v>
      </c>
      <c r="G373" t="s">
        <v>54</v>
      </c>
      <c r="H373" t="s">
        <v>55</v>
      </c>
      <c r="I373" t="s">
        <v>56</v>
      </c>
      <c r="J373" t="s">
        <v>50</v>
      </c>
      <c r="K373" t="s">
        <v>51</v>
      </c>
      <c r="L373" t="s">
        <v>68</v>
      </c>
      <c r="M373" t="s">
        <v>34</v>
      </c>
      <c r="N373">
        <v>1350</v>
      </c>
      <c r="O373">
        <v>20</v>
      </c>
      <c r="P373" t="s">
        <v>57</v>
      </c>
      <c r="Q373">
        <v>2017</v>
      </c>
      <c r="R373" t="s">
        <v>67</v>
      </c>
      <c r="S373" t="s">
        <v>59</v>
      </c>
    </row>
    <row r="374" spans="1:19">
      <c r="A374" t="s">
        <v>50</v>
      </c>
      <c r="B374" t="s">
        <v>51</v>
      </c>
      <c r="C374" t="s">
        <v>68</v>
      </c>
      <c r="D374">
        <v>70109099</v>
      </c>
      <c r="E374" t="s">
        <v>34</v>
      </c>
      <c r="F374" t="s">
        <v>53</v>
      </c>
      <c r="G374" t="s">
        <v>54</v>
      </c>
      <c r="H374" t="s">
        <v>55</v>
      </c>
      <c r="I374" t="s">
        <v>56</v>
      </c>
      <c r="J374" t="s">
        <v>50</v>
      </c>
      <c r="K374" t="s">
        <v>51</v>
      </c>
      <c r="L374" t="s">
        <v>68</v>
      </c>
      <c r="M374" t="s">
        <v>34</v>
      </c>
      <c r="N374">
        <v>4646</v>
      </c>
      <c r="O374">
        <v>8840</v>
      </c>
      <c r="P374" t="s">
        <v>57</v>
      </c>
      <c r="Q374">
        <v>2019</v>
      </c>
      <c r="R374" t="s">
        <v>70</v>
      </c>
      <c r="S374" t="s">
        <v>59</v>
      </c>
    </row>
    <row r="375" spans="1:19">
      <c r="A375" t="s">
        <v>50</v>
      </c>
      <c r="B375" t="s">
        <v>51</v>
      </c>
      <c r="C375" t="s">
        <v>68</v>
      </c>
      <c r="D375">
        <v>70109099</v>
      </c>
      <c r="E375" t="s">
        <v>34</v>
      </c>
      <c r="F375" t="s">
        <v>53</v>
      </c>
      <c r="G375" t="s">
        <v>54</v>
      </c>
      <c r="H375" t="s">
        <v>55</v>
      </c>
      <c r="I375" t="s">
        <v>56</v>
      </c>
      <c r="J375" t="s">
        <v>50</v>
      </c>
      <c r="K375" t="s">
        <v>51</v>
      </c>
      <c r="L375" t="s">
        <v>68</v>
      </c>
      <c r="M375" t="s">
        <v>34</v>
      </c>
      <c r="N375">
        <v>73504</v>
      </c>
      <c r="O375">
        <v>231430</v>
      </c>
      <c r="P375" t="s">
        <v>57</v>
      </c>
      <c r="Q375">
        <v>2019</v>
      </c>
      <c r="R375" t="s">
        <v>61</v>
      </c>
      <c r="S375" t="s">
        <v>59</v>
      </c>
    </row>
    <row r="376" spans="1:19">
      <c r="A376" t="s">
        <v>50</v>
      </c>
      <c r="B376" t="s">
        <v>51</v>
      </c>
      <c r="C376" t="s">
        <v>68</v>
      </c>
      <c r="D376">
        <v>70109099</v>
      </c>
      <c r="E376" t="s">
        <v>34</v>
      </c>
      <c r="F376" t="s">
        <v>53</v>
      </c>
      <c r="G376" t="s">
        <v>54</v>
      </c>
      <c r="H376" t="s">
        <v>55</v>
      </c>
      <c r="I376" t="s">
        <v>56</v>
      </c>
      <c r="J376" t="s">
        <v>50</v>
      </c>
      <c r="K376" t="s">
        <v>51</v>
      </c>
      <c r="L376" t="s">
        <v>68</v>
      </c>
      <c r="M376" t="s">
        <v>34</v>
      </c>
      <c r="N376">
        <v>319037</v>
      </c>
      <c r="O376">
        <v>936428</v>
      </c>
      <c r="P376" t="s">
        <v>57</v>
      </c>
      <c r="Q376">
        <v>2019</v>
      </c>
      <c r="R376" t="s">
        <v>58</v>
      </c>
      <c r="S376" t="s">
        <v>59</v>
      </c>
    </row>
    <row r="377" spans="1:19">
      <c r="A377" t="s">
        <v>50</v>
      </c>
      <c r="B377" t="s">
        <v>51</v>
      </c>
      <c r="C377" t="s">
        <v>68</v>
      </c>
      <c r="D377">
        <v>70109099</v>
      </c>
      <c r="E377" t="s">
        <v>34</v>
      </c>
      <c r="F377" t="s">
        <v>53</v>
      </c>
      <c r="G377" t="s">
        <v>54</v>
      </c>
      <c r="H377" t="s">
        <v>55</v>
      </c>
      <c r="I377" t="s">
        <v>56</v>
      </c>
      <c r="J377" t="s">
        <v>50</v>
      </c>
      <c r="K377" t="s">
        <v>51</v>
      </c>
      <c r="L377" t="s">
        <v>68</v>
      </c>
      <c r="M377" t="s">
        <v>34</v>
      </c>
      <c r="N377">
        <v>233854</v>
      </c>
      <c r="O377">
        <v>706372</v>
      </c>
      <c r="P377" t="s">
        <v>57</v>
      </c>
      <c r="Q377">
        <v>2019</v>
      </c>
      <c r="R377" t="s">
        <v>62</v>
      </c>
      <c r="S377" t="s">
        <v>59</v>
      </c>
    </row>
    <row r="378" spans="1:19">
      <c r="A378" t="s">
        <v>50</v>
      </c>
      <c r="B378" t="s">
        <v>51</v>
      </c>
      <c r="C378" t="s">
        <v>68</v>
      </c>
      <c r="D378">
        <v>70109099</v>
      </c>
      <c r="E378" t="s">
        <v>34</v>
      </c>
      <c r="F378" t="s">
        <v>53</v>
      </c>
      <c r="G378" t="s">
        <v>54</v>
      </c>
      <c r="H378" t="s">
        <v>55</v>
      </c>
      <c r="I378" t="s">
        <v>56</v>
      </c>
      <c r="J378" t="s">
        <v>50</v>
      </c>
      <c r="K378" t="s">
        <v>51</v>
      </c>
      <c r="L378" t="s">
        <v>68</v>
      </c>
      <c r="M378" t="s">
        <v>34</v>
      </c>
      <c r="N378">
        <v>254228</v>
      </c>
      <c r="O378">
        <v>689980</v>
      </c>
      <c r="P378" t="s">
        <v>57</v>
      </c>
      <c r="Q378">
        <v>2019</v>
      </c>
      <c r="R378" t="s">
        <v>72</v>
      </c>
      <c r="S378" t="s">
        <v>59</v>
      </c>
    </row>
    <row r="379" spans="1:19">
      <c r="A379" t="s">
        <v>50</v>
      </c>
      <c r="B379" t="s">
        <v>51</v>
      </c>
      <c r="C379" t="s">
        <v>68</v>
      </c>
      <c r="D379">
        <v>70109099</v>
      </c>
      <c r="E379" t="s">
        <v>34</v>
      </c>
      <c r="F379" t="s">
        <v>53</v>
      </c>
      <c r="G379" t="s">
        <v>54</v>
      </c>
      <c r="H379" t="s">
        <v>55</v>
      </c>
      <c r="I379" t="s">
        <v>56</v>
      </c>
      <c r="J379" t="s">
        <v>50</v>
      </c>
      <c r="K379" t="s">
        <v>51</v>
      </c>
      <c r="L379" t="s">
        <v>68</v>
      </c>
      <c r="M379" t="s">
        <v>34</v>
      </c>
      <c r="N379">
        <v>188122</v>
      </c>
      <c r="O379">
        <v>536283</v>
      </c>
      <c r="P379" t="s">
        <v>57</v>
      </c>
      <c r="Q379">
        <v>2019</v>
      </c>
      <c r="R379" t="s">
        <v>66</v>
      </c>
      <c r="S379" t="s">
        <v>59</v>
      </c>
    </row>
    <row r="380" spans="1:19">
      <c r="A380" t="s">
        <v>50</v>
      </c>
      <c r="B380" t="s">
        <v>51</v>
      </c>
      <c r="C380" t="s">
        <v>68</v>
      </c>
      <c r="D380">
        <v>70109099</v>
      </c>
      <c r="E380" t="s">
        <v>34</v>
      </c>
      <c r="F380" t="s">
        <v>53</v>
      </c>
      <c r="G380" t="s">
        <v>54</v>
      </c>
      <c r="H380" t="s">
        <v>55</v>
      </c>
      <c r="I380" t="s">
        <v>56</v>
      </c>
      <c r="J380" t="s">
        <v>50</v>
      </c>
      <c r="K380" t="s">
        <v>51</v>
      </c>
      <c r="L380" t="s">
        <v>68</v>
      </c>
      <c r="M380" t="s">
        <v>34</v>
      </c>
      <c r="N380">
        <v>148854</v>
      </c>
      <c r="O380">
        <v>400000</v>
      </c>
      <c r="P380" t="s">
        <v>57</v>
      </c>
      <c r="Q380">
        <v>2019</v>
      </c>
      <c r="R380" t="s">
        <v>60</v>
      </c>
      <c r="S380" t="s">
        <v>59</v>
      </c>
    </row>
    <row r="381" spans="1:19">
      <c r="A381" t="s">
        <v>50</v>
      </c>
      <c r="B381" t="s">
        <v>51</v>
      </c>
      <c r="C381" t="s">
        <v>68</v>
      </c>
      <c r="D381">
        <v>70109099</v>
      </c>
      <c r="E381" t="s">
        <v>34</v>
      </c>
      <c r="F381" t="s">
        <v>53</v>
      </c>
      <c r="G381" t="s">
        <v>54</v>
      </c>
      <c r="H381" t="s">
        <v>55</v>
      </c>
      <c r="I381" t="s">
        <v>56</v>
      </c>
      <c r="J381" t="s">
        <v>50</v>
      </c>
      <c r="K381" t="s">
        <v>51</v>
      </c>
      <c r="L381" t="s">
        <v>68</v>
      </c>
      <c r="M381" t="s">
        <v>34</v>
      </c>
      <c r="N381">
        <v>20128</v>
      </c>
      <c r="O381">
        <v>54344</v>
      </c>
      <c r="P381" t="s">
        <v>57</v>
      </c>
      <c r="Q381">
        <v>2020</v>
      </c>
      <c r="R381" t="s">
        <v>69</v>
      </c>
      <c r="S381" t="s">
        <v>59</v>
      </c>
    </row>
    <row r="382" spans="1:19">
      <c r="A382" t="s">
        <v>50</v>
      </c>
      <c r="B382" t="s">
        <v>51</v>
      </c>
      <c r="C382" t="s">
        <v>68</v>
      </c>
      <c r="D382">
        <v>70109099</v>
      </c>
      <c r="E382" t="s">
        <v>34</v>
      </c>
      <c r="F382" t="s">
        <v>53</v>
      </c>
      <c r="G382" t="s">
        <v>54</v>
      </c>
      <c r="H382" t="s">
        <v>55</v>
      </c>
      <c r="I382" t="s">
        <v>56</v>
      </c>
      <c r="J382" t="s">
        <v>50</v>
      </c>
      <c r="K382" t="s">
        <v>51</v>
      </c>
      <c r="L382" t="s">
        <v>68</v>
      </c>
      <c r="M382" t="s">
        <v>34</v>
      </c>
      <c r="N382">
        <v>140805</v>
      </c>
      <c r="O382">
        <v>444793</v>
      </c>
      <c r="P382" t="s">
        <v>57</v>
      </c>
      <c r="Q382">
        <v>2020</v>
      </c>
      <c r="R382" t="s">
        <v>64</v>
      </c>
      <c r="S382" t="s">
        <v>59</v>
      </c>
    </row>
    <row r="383" spans="1:19">
      <c r="A383" t="s">
        <v>50</v>
      </c>
      <c r="B383" t="s">
        <v>51</v>
      </c>
      <c r="C383" t="s">
        <v>68</v>
      </c>
      <c r="D383">
        <v>70109099</v>
      </c>
      <c r="E383" t="s">
        <v>34</v>
      </c>
      <c r="F383" t="s">
        <v>53</v>
      </c>
      <c r="G383" t="s">
        <v>54</v>
      </c>
      <c r="H383" t="s">
        <v>55</v>
      </c>
      <c r="I383" t="s">
        <v>56</v>
      </c>
      <c r="J383" t="s">
        <v>50</v>
      </c>
      <c r="K383" t="s">
        <v>51</v>
      </c>
      <c r="L383" t="s">
        <v>68</v>
      </c>
      <c r="M383" t="s">
        <v>34</v>
      </c>
      <c r="N383">
        <v>299428</v>
      </c>
      <c r="O383">
        <v>973255</v>
      </c>
      <c r="P383" t="s">
        <v>57</v>
      </c>
      <c r="Q383">
        <v>2020</v>
      </c>
      <c r="R383" t="s">
        <v>71</v>
      </c>
      <c r="S383" t="s">
        <v>59</v>
      </c>
    </row>
    <row r="384" spans="1:19">
      <c r="A384" t="s">
        <v>50</v>
      </c>
      <c r="B384" t="s">
        <v>51</v>
      </c>
      <c r="C384" t="s">
        <v>68</v>
      </c>
      <c r="D384">
        <v>70109099</v>
      </c>
      <c r="E384" t="s">
        <v>34</v>
      </c>
      <c r="F384" t="s">
        <v>53</v>
      </c>
      <c r="G384" t="s">
        <v>54</v>
      </c>
      <c r="H384" t="s">
        <v>55</v>
      </c>
      <c r="I384" t="s">
        <v>56</v>
      </c>
      <c r="J384" t="s">
        <v>50</v>
      </c>
      <c r="K384" t="s">
        <v>51</v>
      </c>
      <c r="L384" t="s">
        <v>68</v>
      </c>
      <c r="M384" t="s">
        <v>34</v>
      </c>
      <c r="N384">
        <v>6946</v>
      </c>
      <c r="O384">
        <v>19300</v>
      </c>
      <c r="P384" t="s">
        <v>57</v>
      </c>
      <c r="Q384">
        <v>2020</v>
      </c>
      <c r="R384" t="s">
        <v>61</v>
      </c>
      <c r="S384" t="s">
        <v>59</v>
      </c>
    </row>
    <row r="385" spans="1:19">
      <c r="A385" t="s">
        <v>50</v>
      </c>
      <c r="B385" t="s">
        <v>51</v>
      </c>
      <c r="C385" t="s">
        <v>68</v>
      </c>
      <c r="D385">
        <v>70109099</v>
      </c>
      <c r="E385" t="s">
        <v>34</v>
      </c>
      <c r="F385" t="s">
        <v>53</v>
      </c>
      <c r="G385" t="s">
        <v>54</v>
      </c>
      <c r="H385" t="s">
        <v>55</v>
      </c>
      <c r="I385" t="s">
        <v>56</v>
      </c>
      <c r="J385" t="s">
        <v>50</v>
      </c>
      <c r="K385" t="s">
        <v>51</v>
      </c>
      <c r="L385" t="s">
        <v>68</v>
      </c>
      <c r="M385" t="s">
        <v>34</v>
      </c>
      <c r="N385">
        <v>20361</v>
      </c>
      <c r="O385">
        <v>42474</v>
      </c>
      <c r="P385" t="s">
        <v>57</v>
      </c>
      <c r="Q385">
        <v>2020</v>
      </c>
      <c r="R385" t="s">
        <v>58</v>
      </c>
      <c r="S385" t="s">
        <v>59</v>
      </c>
    </row>
    <row r="386" spans="1:19">
      <c r="A386" t="s">
        <v>50</v>
      </c>
      <c r="B386" t="s">
        <v>51</v>
      </c>
      <c r="C386" t="s">
        <v>68</v>
      </c>
      <c r="D386">
        <v>70109099</v>
      </c>
      <c r="E386" t="s">
        <v>34</v>
      </c>
      <c r="F386" t="s">
        <v>53</v>
      </c>
      <c r="G386" t="s">
        <v>54</v>
      </c>
      <c r="H386" t="s">
        <v>55</v>
      </c>
      <c r="I386" t="s">
        <v>56</v>
      </c>
      <c r="J386" t="s">
        <v>50</v>
      </c>
      <c r="K386" t="s">
        <v>51</v>
      </c>
      <c r="L386" t="s">
        <v>68</v>
      </c>
      <c r="M386" t="s">
        <v>34</v>
      </c>
      <c r="N386">
        <v>31442</v>
      </c>
      <c r="O386">
        <v>78360</v>
      </c>
      <c r="P386" t="s">
        <v>57</v>
      </c>
      <c r="Q386">
        <v>2020</v>
      </c>
      <c r="R386" t="s">
        <v>60</v>
      </c>
      <c r="S386" t="s">
        <v>59</v>
      </c>
    </row>
    <row r="387" spans="1:19">
      <c r="A387" t="s">
        <v>50</v>
      </c>
      <c r="B387" t="s">
        <v>51</v>
      </c>
      <c r="C387" t="s">
        <v>68</v>
      </c>
      <c r="D387">
        <v>70109099</v>
      </c>
      <c r="E387" t="s">
        <v>34</v>
      </c>
      <c r="F387" t="s">
        <v>53</v>
      </c>
      <c r="G387" t="s">
        <v>54</v>
      </c>
      <c r="H387" t="s">
        <v>55</v>
      </c>
      <c r="I387" t="s">
        <v>56</v>
      </c>
      <c r="J387" t="s">
        <v>50</v>
      </c>
      <c r="K387" t="s">
        <v>51</v>
      </c>
      <c r="L387" t="s">
        <v>68</v>
      </c>
      <c r="M387" t="s">
        <v>34</v>
      </c>
      <c r="N387">
        <v>45893</v>
      </c>
      <c r="O387">
        <v>131000</v>
      </c>
      <c r="P387" t="s">
        <v>57</v>
      </c>
      <c r="Q387">
        <v>2021</v>
      </c>
      <c r="R387" t="s">
        <v>69</v>
      </c>
      <c r="S387" t="s">
        <v>59</v>
      </c>
    </row>
    <row r="388" spans="1:19">
      <c r="A388" t="s">
        <v>50</v>
      </c>
      <c r="B388" t="s">
        <v>51</v>
      </c>
      <c r="C388" t="s">
        <v>68</v>
      </c>
      <c r="D388">
        <v>70109099</v>
      </c>
      <c r="E388" t="s">
        <v>34</v>
      </c>
      <c r="F388" t="s">
        <v>53</v>
      </c>
      <c r="G388" t="s">
        <v>54</v>
      </c>
      <c r="H388" t="s">
        <v>55</v>
      </c>
      <c r="I388" t="s">
        <v>56</v>
      </c>
      <c r="J388" t="s">
        <v>50</v>
      </c>
      <c r="K388" t="s">
        <v>51</v>
      </c>
      <c r="L388" t="s">
        <v>68</v>
      </c>
      <c r="M388" t="s">
        <v>34</v>
      </c>
      <c r="N388">
        <v>27144</v>
      </c>
      <c r="O388">
        <v>57637</v>
      </c>
      <c r="P388" t="s">
        <v>57</v>
      </c>
      <c r="Q388">
        <v>2021</v>
      </c>
      <c r="R388" t="s">
        <v>64</v>
      </c>
      <c r="S388" t="s">
        <v>59</v>
      </c>
    </row>
    <row r="389" spans="1:19">
      <c r="A389" t="s">
        <v>50</v>
      </c>
      <c r="B389" t="s">
        <v>51</v>
      </c>
      <c r="C389" t="s">
        <v>68</v>
      </c>
      <c r="D389">
        <v>70109099</v>
      </c>
      <c r="E389" t="s">
        <v>34</v>
      </c>
      <c r="F389" t="s">
        <v>53</v>
      </c>
      <c r="G389" t="s">
        <v>54</v>
      </c>
      <c r="H389" t="s">
        <v>55</v>
      </c>
      <c r="I389" t="s">
        <v>56</v>
      </c>
      <c r="J389" t="s">
        <v>50</v>
      </c>
      <c r="K389" t="s">
        <v>51</v>
      </c>
      <c r="L389" t="s">
        <v>68</v>
      </c>
      <c r="M389" t="s">
        <v>34</v>
      </c>
      <c r="N389">
        <v>91497</v>
      </c>
      <c r="O389">
        <v>262175</v>
      </c>
      <c r="P389" t="s">
        <v>57</v>
      </c>
      <c r="Q389">
        <v>2021</v>
      </c>
      <c r="R389" t="s">
        <v>71</v>
      </c>
      <c r="S389" t="s">
        <v>59</v>
      </c>
    </row>
    <row r="390" spans="1:19">
      <c r="A390" t="s">
        <v>50</v>
      </c>
      <c r="B390" t="s">
        <v>51</v>
      </c>
      <c r="C390" t="s">
        <v>68</v>
      </c>
      <c r="D390">
        <v>70109099</v>
      </c>
      <c r="E390" t="s">
        <v>34</v>
      </c>
      <c r="F390" t="s">
        <v>53</v>
      </c>
      <c r="G390" t="s">
        <v>54</v>
      </c>
      <c r="H390" t="s">
        <v>55</v>
      </c>
      <c r="I390" t="s">
        <v>56</v>
      </c>
      <c r="J390" t="s">
        <v>50</v>
      </c>
      <c r="K390" t="s">
        <v>51</v>
      </c>
      <c r="L390" t="s">
        <v>68</v>
      </c>
      <c r="M390" t="s">
        <v>34</v>
      </c>
      <c r="N390">
        <v>25428</v>
      </c>
      <c r="O390">
        <v>56140</v>
      </c>
      <c r="P390" t="s">
        <v>57</v>
      </c>
      <c r="Q390">
        <v>2021</v>
      </c>
      <c r="R390" t="s">
        <v>65</v>
      </c>
      <c r="S390" t="s">
        <v>59</v>
      </c>
    </row>
    <row r="391" spans="1:19">
      <c r="A391" t="s">
        <v>50</v>
      </c>
      <c r="B391" t="s">
        <v>51</v>
      </c>
      <c r="C391" t="s">
        <v>68</v>
      </c>
      <c r="D391">
        <v>70109099</v>
      </c>
      <c r="E391" t="s">
        <v>34</v>
      </c>
      <c r="F391" t="s">
        <v>53</v>
      </c>
      <c r="G391" t="s">
        <v>54</v>
      </c>
      <c r="H391" t="s">
        <v>55</v>
      </c>
      <c r="I391" t="s">
        <v>56</v>
      </c>
      <c r="J391" t="s">
        <v>50</v>
      </c>
      <c r="K391" t="s">
        <v>51</v>
      </c>
      <c r="L391" t="s">
        <v>68</v>
      </c>
      <c r="M391" t="s">
        <v>34</v>
      </c>
      <c r="N391">
        <v>42615</v>
      </c>
      <c r="O391">
        <v>109260</v>
      </c>
      <c r="P391" t="s">
        <v>57</v>
      </c>
      <c r="Q391">
        <v>2021</v>
      </c>
      <c r="R391" t="s">
        <v>70</v>
      </c>
      <c r="S391" t="s">
        <v>59</v>
      </c>
    </row>
    <row r="392" spans="1:19">
      <c r="A392" t="s">
        <v>50</v>
      </c>
      <c r="B392" t="s">
        <v>51</v>
      </c>
      <c r="C392" t="s">
        <v>68</v>
      </c>
      <c r="D392">
        <v>70109099</v>
      </c>
      <c r="E392" t="s">
        <v>34</v>
      </c>
      <c r="F392" t="s">
        <v>53</v>
      </c>
      <c r="G392" t="s">
        <v>54</v>
      </c>
      <c r="H392" t="s">
        <v>55</v>
      </c>
      <c r="I392" t="s">
        <v>56</v>
      </c>
      <c r="J392" t="s">
        <v>50</v>
      </c>
      <c r="K392" t="s">
        <v>51</v>
      </c>
      <c r="L392" t="s">
        <v>68</v>
      </c>
      <c r="M392" t="s">
        <v>34</v>
      </c>
      <c r="N392">
        <v>53875</v>
      </c>
      <c r="O392">
        <v>149966</v>
      </c>
      <c r="P392" t="s">
        <v>57</v>
      </c>
      <c r="Q392">
        <v>2021</v>
      </c>
      <c r="R392" t="s">
        <v>67</v>
      </c>
      <c r="S392" t="s">
        <v>59</v>
      </c>
    </row>
    <row r="393" spans="1:19">
      <c r="A393" t="s">
        <v>50</v>
      </c>
      <c r="B393" t="s">
        <v>51</v>
      </c>
      <c r="C393" t="s">
        <v>68</v>
      </c>
      <c r="D393">
        <v>70109099</v>
      </c>
      <c r="E393" t="s">
        <v>34</v>
      </c>
      <c r="F393" t="s">
        <v>53</v>
      </c>
      <c r="G393" t="s">
        <v>54</v>
      </c>
      <c r="H393" t="s">
        <v>55</v>
      </c>
      <c r="I393" t="s">
        <v>56</v>
      </c>
      <c r="J393" t="s">
        <v>50</v>
      </c>
      <c r="K393" t="s">
        <v>51</v>
      </c>
      <c r="L393" t="s">
        <v>68</v>
      </c>
      <c r="M393" t="s">
        <v>34</v>
      </c>
      <c r="N393">
        <v>98707</v>
      </c>
      <c r="O393">
        <v>309750</v>
      </c>
      <c r="P393" t="s">
        <v>57</v>
      </c>
      <c r="Q393">
        <v>2021</v>
      </c>
      <c r="R393" t="s">
        <v>61</v>
      </c>
      <c r="S393" t="s">
        <v>59</v>
      </c>
    </row>
    <row r="394" spans="1:19">
      <c r="A394" t="s">
        <v>50</v>
      </c>
      <c r="B394" t="s">
        <v>51</v>
      </c>
      <c r="C394" t="s">
        <v>68</v>
      </c>
      <c r="D394">
        <v>70109099</v>
      </c>
      <c r="E394" t="s">
        <v>34</v>
      </c>
      <c r="F394" t="s">
        <v>53</v>
      </c>
      <c r="G394" t="s">
        <v>54</v>
      </c>
      <c r="H394" t="s">
        <v>55</v>
      </c>
      <c r="I394" t="s">
        <v>56</v>
      </c>
      <c r="J394" t="s">
        <v>50</v>
      </c>
      <c r="K394" t="s">
        <v>51</v>
      </c>
      <c r="L394" t="s">
        <v>68</v>
      </c>
      <c r="M394" t="s">
        <v>34</v>
      </c>
      <c r="N394">
        <v>831559</v>
      </c>
      <c r="O394">
        <v>2047906</v>
      </c>
      <c r="P394" t="s">
        <v>57</v>
      </c>
      <c r="Q394">
        <v>2021</v>
      </c>
      <c r="R394" t="s">
        <v>58</v>
      </c>
      <c r="S394" t="s">
        <v>59</v>
      </c>
    </row>
    <row r="395" spans="1:19">
      <c r="A395" t="s">
        <v>50</v>
      </c>
      <c r="B395" t="s">
        <v>51</v>
      </c>
      <c r="C395" t="s">
        <v>68</v>
      </c>
      <c r="D395">
        <v>70109099</v>
      </c>
      <c r="E395" t="s">
        <v>34</v>
      </c>
      <c r="F395" t="s">
        <v>53</v>
      </c>
      <c r="G395" t="s">
        <v>54</v>
      </c>
      <c r="H395" t="s">
        <v>55</v>
      </c>
      <c r="I395" t="s">
        <v>56</v>
      </c>
      <c r="J395" t="s">
        <v>50</v>
      </c>
      <c r="K395" t="s">
        <v>51</v>
      </c>
      <c r="L395" t="s">
        <v>68</v>
      </c>
      <c r="M395" t="s">
        <v>34</v>
      </c>
      <c r="N395">
        <v>381228</v>
      </c>
      <c r="O395">
        <v>942935</v>
      </c>
      <c r="P395" t="s">
        <v>57</v>
      </c>
      <c r="Q395">
        <v>2021</v>
      </c>
      <c r="R395" t="s">
        <v>62</v>
      </c>
      <c r="S395" t="s">
        <v>59</v>
      </c>
    </row>
    <row r="396" spans="1:19">
      <c r="A396" t="s">
        <v>50</v>
      </c>
      <c r="B396" t="s">
        <v>51</v>
      </c>
      <c r="C396" t="s">
        <v>68</v>
      </c>
      <c r="D396">
        <v>70109099</v>
      </c>
      <c r="E396" t="s">
        <v>34</v>
      </c>
      <c r="F396" t="s">
        <v>53</v>
      </c>
      <c r="G396" t="s">
        <v>54</v>
      </c>
      <c r="H396" t="s">
        <v>55</v>
      </c>
      <c r="I396" t="s">
        <v>56</v>
      </c>
      <c r="J396" t="s">
        <v>50</v>
      </c>
      <c r="K396" t="s">
        <v>51</v>
      </c>
      <c r="L396" t="s">
        <v>68</v>
      </c>
      <c r="M396" t="s">
        <v>34</v>
      </c>
      <c r="N396">
        <v>148510</v>
      </c>
      <c r="O396">
        <v>353369</v>
      </c>
      <c r="P396" t="s">
        <v>57</v>
      </c>
      <c r="Q396">
        <v>2021</v>
      </c>
      <c r="R396" t="s">
        <v>72</v>
      </c>
      <c r="S396" t="s">
        <v>59</v>
      </c>
    </row>
    <row r="397" spans="1:19">
      <c r="A397" t="s">
        <v>50</v>
      </c>
      <c r="B397" t="s">
        <v>51</v>
      </c>
      <c r="C397" t="s">
        <v>68</v>
      </c>
      <c r="D397">
        <v>70109099</v>
      </c>
      <c r="E397" t="s">
        <v>34</v>
      </c>
      <c r="F397" t="s">
        <v>53</v>
      </c>
      <c r="G397" t="s">
        <v>54</v>
      </c>
      <c r="H397" t="s">
        <v>55</v>
      </c>
      <c r="I397" t="s">
        <v>56</v>
      </c>
      <c r="J397" t="s">
        <v>50</v>
      </c>
      <c r="K397" t="s">
        <v>51</v>
      </c>
      <c r="L397" t="s">
        <v>68</v>
      </c>
      <c r="M397" t="s">
        <v>34</v>
      </c>
      <c r="N397">
        <v>100928</v>
      </c>
      <c r="O397">
        <v>169854</v>
      </c>
      <c r="P397" t="s">
        <v>57</v>
      </c>
      <c r="Q397">
        <v>2021</v>
      </c>
      <c r="R397" t="s">
        <v>66</v>
      </c>
      <c r="S397" t="s">
        <v>59</v>
      </c>
    </row>
    <row r="398" spans="1:19">
      <c r="A398" t="s">
        <v>50</v>
      </c>
      <c r="B398" t="s">
        <v>51</v>
      </c>
      <c r="C398" t="s">
        <v>68</v>
      </c>
      <c r="D398">
        <v>70109099</v>
      </c>
      <c r="E398" t="s">
        <v>34</v>
      </c>
      <c r="F398" t="s">
        <v>53</v>
      </c>
      <c r="G398" t="s">
        <v>54</v>
      </c>
      <c r="H398" t="s">
        <v>55</v>
      </c>
      <c r="I398" t="s">
        <v>56</v>
      </c>
      <c r="J398" t="s">
        <v>50</v>
      </c>
      <c r="K398" t="s">
        <v>51</v>
      </c>
      <c r="L398" t="s">
        <v>68</v>
      </c>
      <c r="M398" t="s">
        <v>34</v>
      </c>
      <c r="N398">
        <v>417117</v>
      </c>
      <c r="O398">
        <v>1002345</v>
      </c>
      <c r="P398" t="s">
        <v>57</v>
      </c>
      <c r="Q398">
        <v>2021</v>
      </c>
      <c r="R398" t="s">
        <v>60</v>
      </c>
      <c r="S398" t="s">
        <v>59</v>
      </c>
    </row>
    <row r="399" spans="1:19">
      <c r="A399" t="s">
        <v>50</v>
      </c>
      <c r="B399" t="s">
        <v>51</v>
      </c>
      <c r="C399" t="s">
        <v>52</v>
      </c>
      <c r="D399">
        <v>70101000</v>
      </c>
      <c r="E399" t="s">
        <v>1</v>
      </c>
      <c r="F399" t="s">
        <v>53</v>
      </c>
      <c r="G399" t="s">
        <v>54</v>
      </c>
      <c r="H399" t="s">
        <v>55</v>
      </c>
      <c r="I399" t="s">
        <v>56</v>
      </c>
      <c r="J399" t="s">
        <v>50</v>
      </c>
      <c r="K399" t="s">
        <v>51</v>
      </c>
      <c r="L399" t="s">
        <v>52</v>
      </c>
      <c r="M399" t="s">
        <v>1</v>
      </c>
      <c r="N399">
        <v>3698</v>
      </c>
      <c r="O399">
        <v>1090</v>
      </c>
      <c r="P399" t="s">
        <v>57</v>
      </c>
      <c r="Q399">
        <v>2025</v>
      </c>
      <c r="R399" t="s">
        <v>70</v>
      </c>
      <c r="S399" t="s">
        <v>59</v>
      </c>
    </row>
    <row r="400" spans="1:19">
      <c r="A400" t="s">
        <v>50</v>
      </c>
      <c r="B400" t="s">
        <v>51</v>
      </c>
      <c r="C400" t="s">
        <v>63</v>
      </c>
      <c r="D400">
        <v>70102000</v>
      </c>
      <c r="E400" t="s">
        <v>2</v>
      </c>
      <c r="F400" t="s">
        <v>53</v>
      </c>
      <c r="G400" t="s">
        <v>54</v>
      </c>
      <c r="H400" t="s">
        <v>55</v>
      </c>
      <c r="I400" t="s">
        <v>56</v>
      </c>
      <c r="J400" t="s">
        <v>50</v>
      </c>
      <c r="K400" t="s">
        <v>51</v>
      </c>
      <c r="L400" t="s">
        <v>63</v>
      </c>
      <c r="M400" t="s">
        <v>2</v>
      </c>
      <c r="N400">
        <v>2042</v>
      </c>
      <c r="O400">
        <v>683</v>
      </c>
      <c r="P400" t="s">
        <v>57</v>
      </c>
      <c r="Q400">
        <v>2022</v>
      </c>
      <c r="R400" t="s">
        <v>66</v>
      </c>
      <c r="S400" t="s">
        <v>59</v>
      </c>
    </row>
    <row r="401" spans="1:19">
      <c r="A401" t="s">
        <v>50</v>
      </c>
      <c r="B401" t="s">
        <v>51</v>
      </c>
      <c r="C401" t="s">
        <v>63</v>
      </c>
      <c r="D401">
        <v>70102000</v>
      </c>
      <c r="E401" t="s">
        <v>2</v>
      </c>
      <c r="F401" t="s">
        <v>53</v>
      </c>
      <c r="G401" t="s">
        <v>54</v>
      </c>
      <c r="H401" t="s">
        <v>55</v>
      </c>
      <c r="I401" t="s">
        <v>56</v>
      </c>
      <c r="J401" t="s">
        <v>50</v>
      </c>
      <c r="K401" t="s">
        <v>51</v>
      </c>
      <c r="L401" t="s">
        <v>63</v>
      </c>
      <c r="M401" t="s">
        <v>2</v>
      </c>
      <c r="N401">
        <v>34774</v>
      </c>
      <c r="O401">
        <v>13791</v>
      </c>
      <c r="P401" t="s">
        <v>57</v>
      </c>
      <c r="Q401">
        <v>2022</v>
      </c>
      <c r="R401" t="s">
        <v>60</v>
      </c>
      <c r="S401" t="s">
        <v>59</v>
      </c>
    </row>
    <row r="402" spans="1:19">
      <c r="A402" t="s">
        <v>50</v>
      </c>
      <c r="B402" t="s">
        <v>51</v>
      </c>
      <c r="C402" t="s">
        <v>63</v>
      </c>
      <c r="D402">
        <v>70102000</v>
      </c>
      <c r="E402" t="s">
        <v>2</v>
      </c>
      <c r="F402" t="s">
        <v>53</v>
      </c>
      <c r="G402" t="s">
        <v>54</v>
      </c>
      <c r="H402" t="s">
        <v>55</v>
      </c>
      <c r="I402" t="s">
        <v>56</v>
      </c>
      <c r="J402" t="s">
        <v>50</v>
      </c>
      <c r="K402" t="s">
        <v>51</v>
      </c>
      <c r="L402" t="s">
        <v>63</v>
      </c>
      <c r="M402" t="s">
        <v>2</v>
      </c>
      <c r="N402">
        <v>1305</v>
      </c>
      <c r="O402">
        <v>474</v>
      </c>
      <c r="P402" t="s">
        <v>57</v>
      </c>
      <c r="Q402">
        <v>2025</v>
      </c>
      <c r="R402" t="s">
        <v>71</v>
      </c>
      <c r="S402" t="s">
        <v>59</v>
      </c>
    </row>
    <row r="403" spans="1:19">
      <c r="A403" t="s">
        <v>50</v>
      </c>
      <c r="B403" t="s">
        <v>51</v>
      </c>
      <c r="C403" t="s">
        <v>63</v>
      </c>
      <c r="D403">
        <v>70102000</v>
      </c>
      <c r="E403" t="s">
        <v>2</v>
      </c>
      <c r="F403" t="s">
        <v>53</v>
      </c>
      <c r="G403" t="s">
        <v>54</v>
      </c>
      <c r="H403" t="s">
        <v>55</v>
      </c>
      <c r="I403" t="s">
        <v>56</v>
      </c>
      <c r="J403" t="s">
        <v>50</v>
      </c>
      <c r="K403" t="s">
        <v>51</v>
      </c>
      <c r="L403" t="s">
        <v>63</v>
      </c>
      <c r="M403" t="s">
        <v>2</v>
      </c>
      <c r="N403">
        <v>1794</v>
      </c>
      <c r="O403">
        <v>4578</v>
      </c>
      <c r="P403" t="s">
        <v>57</v>
      </c>
      <c r="Q403">
        <v>2025</v>
      </c>
      <c r="R403" t="s">
        <v>67</v>
      </c>
      <c r="S403" t="s">
        <v>59</v>
      </c>
    </row>
    <row r="404" spans="1:19">
      <c r="A404" t="s">
        <v>50</v>
      </c>
      <c r="B404" t="s">
        <v>51</v>
      </c>
      <c r="C404" t="s">
        <v>63</v>
      </c>
      <c r="D404">
        <v>70102000</v>
      </c>
      <c r="E404" t="s">
        <v>2</v>
      </c>
      <c r="F404" t="s">
        <v>53</v>
      </c>
      <c r="G404" t="s">
        <v>54</v>
      </c>
      <c r="H404" t="s">
        <v>55</v>
      </c>
      <c r="I404" t="s">
        <v>56</v>
      </c>
      <c r="J404" t="s">
        <v>50</v>
      </c>
      <c r="K404" t="s">
        <v>51</v>
      </c>
      <c r="L404" t="s">
        <v>63</v>
      </c>
      <c r="M404" t="s">
        <v>2</v>
      </c>
      <c r="N404">
        <v>51061</v>
      </c>
      <c r="O404">
        <v>44703</v>
      </c>
      <c r="P404" t="s">
        <v>57</v>
      </c>
      <c r="Q404">
        <v>2025</v>
      </c>
      <c r="R404" t="s">
        <v>61</v>
      </c>
      <c r="S404" t="s">
        <v>59</v>
      </c>
    </row>
    <row r="405" spans="1:19">
      <c r="A405" t="s">
        <v>50</v>
      </c>
      <c r="B405" t="s">
        <v>51</v>
      </c>
      <c r="C405" t="s">
        <v>68</v>
      </c>
      <c r="D405">
        <v>70109010</v>
      </c>
      <c r="E405" t="s">
        <v>4</v>
      </c>
      <c r="F405" t="s">
        <v>53</v>
      </c>
      <c r="G405" t="s">
        <v>54</v>
      </c>
      <c r="H405" t="s">
        <v>55</v>
      </c>
      <c r="I405" t="s">
        <v>56</v>
      </c>
      <c r="J405" t="s">
        <v>50</v>
      </c>
      <c r="K405" t="s">
        <v>51</v>
      </c>
      <c r="L405" t="s">
        <v>68</v>
      </c>
      <c r="M405" t="s">
        <v>4</v>
      </c>
      <c r="N405">
        <v>250923</v>
      </c>
      <c r="O405">
        <v>669990</v>
      </c>
      <c r="P405" t="s">
        <v>57</v>
      </c>
      <c r="Q405">
        <v>2022</v>
      </c>
      <c r="R405" t="s">
        <v>69</v>
      </c>
      <c r="S405" t="s">
        <v>59</v>
      </c>
    </row>
    <row r="406" spans="1:19">
      <c r="A406" t="s">
        <v>50</v>
      </c>
      <c r="B406" t="s">
        <v>51</v>
      </c>
      <c r="C406" t="s">
        <v>68</v>
      </c>
      <c r="D406">
        <v>70109010</v>
      </c>
      <c r="E406" t="s">
        <v>4</v>
      </c>
      <c r="F406" t="s">
        <v>53</v>
      </c>
      <c r="G406" t="s">
        <v>54</v>
      </c>
      <c r="H406" t="s">
        <v>55</v>
      </c>
      <c r="I406" t="s">
        <v>56</v>
      </c>
      <c r="J406" t="s">
        <v>50</v>
      </c>
      <c r="K406" t="s">
        <v>51</v>
      </c>
      <c r="L406" t="s">
        <v>68</v>
      </c>
      <c r="M406" t="s">
        <v>4</v>
      </c>
      <c r="N406">
        <v>584938</v>
      </c>
      <c r="O406">
        <v>1098013</v>
      </c>
      <c r="P406" t="s">
        <v>57</v>
      </c>
      <c r="Q406">
        <v>2022</v>
      </c>
      <c r="R406" t="s">
        <v>64</v>
      </c>
      <c r="S406" t="s">
        <v>59</v>
      </c>
    </row>
    <row r="407" spans="1:19">
      <c r="A407" t="s">
        <v>50</v>
      </c>
      <c r="B407" t="s">
        <v>51</v>
      </c>
      <c r="C407" t="s">
        <v>68</v>
      </c>
      <c r="D407">
        <v>70109010</v>
      </c>
      <c r="E407" t="s">
        <v>4</v>
      </c>
      <c r="F407" t="s">
        <v>53</v>
      </c>
      <c r="G407" t="s">
        <v>54</v>
      </c>
      <c r="H407" t="s">
        <v>55</v>
      </c>
      <c r="I407" t="s">
        <v>56</v>
      </c>
      <c r="J407" t="s">
        <v>50</v>
      </c>
      <c r="K407" t="s">
        <v>51</v>
      </c>
      <c r="L407" t="s">
        <v>68</v>
      </c>
      <c r="M407" t="s">
        <v>4</v>
      </c>
      <c r="N407">
        <v>112727</v>
      </c>
      <c r="O407">
        <v>276117</v>
      </c>
      <c r="P407" t="s">
        <v>57</v>
      </c>
      <c r="Q407">
        <v>2022</v>
      </c>
      <c r="R407" t="s">
        <v>71</v>
      </c>
      <c r="S407" t="s">
        <v>59</v>
      </c>
    </row>
    <row r="408" spans="1:19">
      <c r="A408" t="s">
        <v>50</v>
      </c>
      <c r="B408" t="s">
        <v>51</v>
      </c>
      <c r="C408" t="s">
        <v>68</v>
      </c>
      <c r="D408">
        <v>70109010</v>
      </c>
      <c r="E408" t="s">
        <v>4</v>
      </c>
      <c r="F408" t="s">
        <v>53</v>
      </c>
      <c r="G408" t="s">
        <v>54</v>
      </c>
      <c r="H408" t="s">
        <v>55</v>
      </c>
      <c r="I408" t="s">
        <v>56</v>
      </c>
      <c r="J408" t="s">
        <v>50</v>
      </c>
      <c r="K408" t="s">
        <v>51</v>
      </c>
      <c r="L408" t="s">
        <v>68</v>
      </c>
      <c r="M408" t="s">
        <v>4</v>
      </c>
      <c r="N408">
        <v>395172</v>
      </c>
      <c r="O408">
        <v>991526</v>
      </c>
      <c r="P408" t="s">
        <v>57</v>
      </c>
      <c r="Q408">
        <v>2022</v>
      </c>
      <c r="R408" t="s">
        <v>65</v>
      </c>
      <c r="S408" t="s">
        <v>59</v>
      </c>
    </row>
    <row r="409" spans="1:19">
      <c r="A409" t="s">
        <v>50</v>
      </c>
      <c r="B409" t="s">
        <v>51</v>
      </c>
      <c r="C409" t="s">
        <v>68</v>
      </c>
      <c r="D409">
        <v>70109010</v>
      </c>
      <c r="E409" t="s">
        <v>4</v>
      </c>
      <c r="F409" t="s">
        <v>53</v>
      </c>
      <c r="G409" t="s">
        <v>54</v>
      </c>
      <c r="H409" t="s">
        <v>55</v>
      </c>
      <c r="I409" t="s">
        <v>56</v>
      </c>
      <c r="J409" t="s">
        <v>50</v>
      </c>
      <c r="K409" t="s">
        <v>51</v>
      </c>
      <c r="L409" t="s">
        <v>68</v>
      </c>
      <c r="M409" t="s">
        <v>4</v>
      </c>
      <c r="N409">
        <v>193127</v>
      </c>
      <c r="O409">
        <v>474197</v>
      </c>
      <c r="P409" t="s">
        <v>57</v>
      </c>
      <c r="Q409">
        <v>2022</v>
      </c>
      <c r="R409" t="s">
        <v>70</v>
      </c>
      <c r="S409" t="s">
        <v>59</v>
      </c>
    </row>
    <row r="410" spans="1:19">
      <c r="A410" t="s">
        <v>50</v>
      </c>
      <c r="B410" t="s">
        <v>51</v>
      </c>
      <c r="C410" t="s">
        <v>68</v>
      </c>
      <c r="D410">
        <v>70109010</v>
      </c>
      <c r="E410" t="s">
        <v>4</v>
      </c>
      <c r="F410" t="s">
        <v>53</v>
      </c>
      <c r="G410" t="s">
        <v>54</v>
      </c>
      <c r="H410" t="s">
        <v>55</v>
      </c>
      <c r="I410" t="s">
        <v>56</v>
      </c>
      <c r="J410" t="s">
        <v>50</v>
      </c>
      <c r="K410" t="s">
        <v>51</v>
      </c>
      <c r="L410" t="s">
        <v>68</v>
      </c>
      <c r="M410" t="s">
        <v>4</v>
      </c>
      <c r="N410">
        <v>385153</v>
      </c>
      <c r="O410">
        <v>739985</v>
      </c>
      <c r="P410" t="s">
        <v>57</v>
      </c>
      <c r="Q410">
        <v>2022</v>
      </c>
      <c r="R410" t="s">
        <v>67</v>
      </c>
      <c r="S410" t="s">
        <v>59</v>
      </c>
    </row>
    <row r="411" spans="1:19">
      <c r="A411" t="s">
        <v>50</v>
      </c>
      <c r="B411" t="s">
        <v>51</v>
      </c>
      <c r="C411" t="s">
        <v>68</v>
      </c>
      <c r="D411">
        <v>70109010</v>
      </c>
      <c r="E411" t="s">
        <v>4</v>
      </c>
      <c r="F411" t="s">
        <v>53</v>
      </c>
      <c r="G411" t="s">
        <v>54</v>
      </c>
      <c r="H411" t="s">
        <v>55</v>
      </c>
      <c r="I411" t="s">
        <v>56</v>
      </c>
      <c r="J411" t="s">
        <v>50</v>
      </c>
      <c r="K411" t="s">
        <v>51</v>
      </c>
      <c r="L411" t="s">
        <v>68</v>
      </c>
      <c r="M411" t="s">
        <v>4</v>
      </c>
      <c r="N411">
        <v>145613</v>
      </c>
      <c r="O411">
        <v>404922</v>
      </c>
      <c r="P411" t="s">
        <v>57</v>
      </c>
      <c r="Q411">
        <v>2022</v>
      </c>
      <c r="R411" t="s">
        <v>61</v>
      </c>
      <c r="S411" t="s">
        <v>59</v>
      </c>
    </row>
    <row r="412" spans="1:19">
      <c r="A412" t="s">
        <v>50</v>
      </c>
      <c r="B412" t="s">
        <v>51</v>
      </c>
      <c r="C412" t="s">
        <v>68</v>
      </c>
      <c r="D412">
        <v>70109010</v>
      </c>
      <c r="E412" t="s">
        <v>4</v>
      </c>
      <c r="F412" t="s">
        <v>53</v>
      </c>
      <c r="G412" t="s">
        <v>54</v>
      </c>
      <c r="H412" t="s">
        <v>55</v>
      </c>
      <c r="I412" t="s">
        <v>56</v>
      </c>
      <c r="J412" t="s">
        <v>50</v>
      </c>
      <c r="K412" t="s">
        <v>51</v>
      </c>
      <c r="L412" t="s">
        <v>68</v>
      </c>
      <c r="M412" t="s">
        <v>4</v>
      </c>
      <c r="N412">
        <v>115812</v>
      </c>
      <c r="O412">
        <v>329322</v>
      </c>
      <c r="P412" t="s">
        <v>57</v>
      </c>
      <c r="Q412">
        <v>2022</v>
      </c>
      <c r="R412" t="s">
        <v>58</v>
      </c>
      <c r="S412" t="s">
        <v>59</v>
      </c>
    </row>
    <row r="413" spans="1:19">
      <c r="A413" t="s">
        <v>50</v>
      </c>
      <c r="B413" t="s">
        <v>51</v>
      </c>
      <c r="C413" t="s">
        <v>68</v>
      </c>
      <c r="D413">
        <v>70109010</v>
      </c>
      <c r="E413" t="s">
        <v>4</v>
      </c>
      <c r="F413" t="s">
        <v>53</v>
      </c>
      <c r="G413" t="s">
        <v>54</v>
      </c>
      <c r="H413" t="s">
        <v>55</v>
      </c>
      <c r="I413" t="s">
        <v>56</v>
      </c>
      <c r="J413" t="s">
        <v>50</v>
      </c>
      <c r="K413" t="s">
        <v>51</v>
      </c>
      <c r="L413" t="s">
        <v>68</v>
      </c>
      <c r="M413" t="s">
        <v>4</v>
      </c>
      <c r="N413">
        <v>196185</v>
      </c>
      <c r="O413">
        <v>510510</v>
      </c>
      <c r="P413" t="s">
        <v>57</v>
      </c>
      <c r="Q413">
        <v>2022</v>
      </c>
      <c r="R413" t="s">
        <v>62</v>
      </c>
      <c r="S413" t="s">
        <v>59</v>
      </c>
    </row>
    <row r="414" spans="1:19">
      <c r="A414" t="s">
        <v>50</v>
      </c>
      <c r="B414" t="s">
        <v>51</v>
      </c>
      <c r="C414" t="s">
        <v>68</v>
      </c>
      <c r="D414">
        <v>70109010</v>
      </c>
      <c r="E414" t="s">
        <v>4</v>
      </c>
      <c r="F414" t="s">
        <v>53</v>
      </c>
      <c r="G414" t="s">
        <v>54</v>
      </c>
      <c r="H414" t="s">
        <v>55</v>
      </c>
      <c r="I414" t="s">
        <v>56</v>
      </c>
      <c r="J414" t="s">
        <v>50</v>
      </c>
      <c r="K414" t="s">
        <v>51</v>
      </c>
      <c r="L414" t="s">
        <v>68</v>
      </c>
      <c r="M414" t="s">
        <v>4</v>
      </c>
      <c r="N414">
        <v>215431</v>
      </c>
      <c r="O414">
        <v>471185</v>
      </c>
      <c r="P414" t="s">
        <v>57</v>
      </c>
      <c r="Q414">
        <v>2022</v>
      </c>
      <c r="R414" t="s">
        <v>72</v>
      </c>
      <c r="S414" t="s">
        <v>59</v>
      </c>
    </row>
    <row r="415" spans="1:19">
      <c r="A415" t="s">
        <v>50</v>
      </c>
      <c r="B415" t="s">
        <v>51</v>
      </c>
      <c r="C415" t="s">
        <v>68</v>
      </c>
      <c r="D415">
        <v>70109010</v>
      </c>
      <c r="E415" t="s">
        <v>4</v>
      </c>
      <c r="F415" t="s">
        <v>53</v>
      </c>
      <c r="G415" t="s">
        <v>54</v>
      </c>
      <c r="H415" t="s">
        <v>55</v>
      </c>
      <c r="I415" t="s">
        <v>56</v>
      </c>
      <c r="J415" t="s">
        <v>50</v>
      </c>
      <c r="K415" t="s">
        <v>51</v>
      </c>
      <c r="L415" t="s">
        <v>68</v>
      </c>
      <c r="M415" t="s">
        <v>4</v>
      </c>
      <c r="N415">
        <v>233467</v>
      </c>
      <c r="O415">
        <v>417270</v>
      </c>
      <c r="P415" t="s">
        <v>57</v>
      </c>
      <c r="Q415">
        <v>2022</v>
      </c>
      <c r="R415" t="s">
        <v>66</v>
      </c>
      <c r="S415" t="s">
        <v>59</v>
      </c>
    </row>
    <row r="416" spans="1:19">
      <c r="A416" t="s">
        <v>50</v>
      </c>
      <c r="B416" t="s">
        <v>51</v>
      </c>
      <c r="C416" t="s">
        <v>68</v>
      </c>
      <c r="D416">
        <v>70109010</v>
      </c>
      <c r="E416" t="s">
        <v>4</v>
      </c>
      <c r="F416" t="s">
        <v>53</v>
      </c>
      <c r="G416" t="s">
        <v>54</v>
      </c>
      <c r="H416" t="s">
        <v>55</v>
      </c>
      <c r="I416" t="s">
        <v>56</v>
      </c>
      <c r="J416" t="s">
        <v>50</v>
      </c>
      <c r="K416" t="s">
        <v>51</v>
      </c>
      <c r="L416" t="s">
        <v>68</v>
      </c>
      <c r="M416" t="s">
        <v>4</v>
      </c>
      <c r="N416">
        <v>214971</v>
      </c>
      <c r="O416">
        <v>368064</v>
      </c>
      <c r="P416" t="s">
        <v>57</v>
      </c>
      <c r="Q416">
        <v>2022</v>
      </c>
      <c r="R416" t="s">
        <v>60</v>
      </c>
      <c r="S416" t="s">
        <v>59</v>
      </c>
    </row>
    <row r="417" spans="1:19">
      <c r="A417" t="s">
        <v>50</v>
      </c>
      <c r="B417" t="s">
        <v>51</v>
      </c>
      <c r="C417" t="s">
        <v>68</v>
      </c>
      <c r="D417">
        <v>70109010</v>
      </c>
      <c r="E417" t="s">
        <v>4</v>
      </c>
      <c r="F417" t="s">
        <v>53</v>
      </c>
      <c r="G417" t="s">
        <v>54</v>
      </c>
      <c r="H417" t="s">
        <v>55</v>
      </c>
      <c r="I417" t="s">
        <v>56</v>
      </c>
      <c r="J417" t="s">
        <v>50</v>
      </c>
      <c r="K417" t="s">
        <v>51</v>
      </c>
      <c r="L417" t="s">
        <v>68</v>
      </c>
      <c r="M417" t="s">
        <v>4</v>
      </c>
      <c r="N417">
        <v>1419557</v>
      </c>
      <c r="O417">
        <v>2043631</v>
      </c>
      <c r="P417" t="s">
        <v>57</v>
      </c>
      <c r="Q417">
        <v>2023</v>
      </c>
      <c r="R417" t="s">
        <v>69</v>
      </c>
      <c r="S417" t="s">
        <v>59</v>
      </c>
    </row>
    <row r="418" spans="1:19">
      <c r="A418" t="s">
        <v>50</v>
      </c>
      <c r="B418" t="s">
        <v>51</v>
      </c>
      <c r="C418" t="s">
        <v>68</v>
      </c>
      <c r="D418">
        <v>70109010</v>
      </c>
      <c r="E418" t="s">
        <v>4</v>
      </c>
      <c r="F418" t="s">
        <v>53</v>
      </c>
      <c r="G418" t="s">
        <v>54</v>
      </c>
      <c r="H418" t="s">
        <v>55</v>
      </c>
      <c r="I418" t="s">
        <v>56</v>
      </c>
      <c r="J418" t="s">
        <v>50</v>
      </c>
      <c r="K418" t="s">
        <v>51</v>
      </c>
      <c r="L418" t="s">
        <v>68</v>
      </c>
      <c r="M418" t="s">
        <v>4</v>
      </c>
      <c r="N418">
        <v>282941</v>
      </c>
      <c r="O418">
        <v>412290</v>
      </c>
      <c r="P418" t="s">
        <v>57</v>
      </c>
      <c r="Q418">
        <v>2023</v>
      </c>
      <c r="R418" t="s">
        <v>64</v>
      </c>
      <c r="S418" t="s">
        <v>59</v>
      </c>
    </row>
    <row r="419" spans="1:19">
      <c r="A419" t="s">
        <v>50</v>
      </c>
      <c r="B419" t="s">
        <v>51</v>
      </c>
      <c r="C419" t="s">
        <v>68</v>
      </c>
      <c r="D419">
        <v>70109010</v>
      </c>
      <c r="E419" t="s">
        <v>4</v>
      </c>
      <c r="F419" t="s">
        <v>53</v>
      </c>
      <c r="G419" t="s">
        <v>54</v>
      </c>
      <c r="H419" t="s">
        <v>55</v>
      </c>
      <c r="I419" t="s">
        <v>56</v>
      </c>
      <c r="J419" t="s">
        <v>50</v>
      </c>
      <c r="K419" t="s">
        <v>51</v>
      </c>
      <c r="L419" t="s">
        <v>68</v>
      </c>
      <c r="M419" t="s">
        <v>4</v>
      </c>
      <c r="N419">
        <v>756353</v>
      </c>
      <c r="O419">
        <v>1069110</v>
      </c>
      <c r="P419" t="s">
        <v>57</v>
      </c>
      <c r="Q419">
        <v>2023</v>
      </c>
      <c r="R419" t="s">
        <v>71</v>
      </c>
      <c r="S419" t="s">
        <v>59</v>
      </c>
    </row>
    <row r="420" spans="1:19">
      <c r="A420" t="s">
        <v>50</v>
      </c>
      <c r="B420" t="s">
        <v>51</v>
      </c>
      <c r="C420" t="s">
        <v>68</v>
      </c>
      <c r="D420">
        <v>70109010</v>
      </c>
      <c r="E420" t="s">
        <v>4</v>
      </c>
      <c r="F420" t="s">
        <v>53</v>
      </c>
      <c r="G420" t="s">
        <v>54</v>
      </c>
      <c r="H420" t="s">
        <v>55</v>
      </c>
      <c r="I420" t="s">
        <v>56</v>
      </c>
      <c r="J420" t="s">
        <v>50</v>
      </c>
      <c r="K420" t="s">
        <v>51</v>
      </c>
      <c r="L420" t="s">
        <v>68</v>
      </c>
      <c r="M420" t="s">
        <v>4</v>
      </c>
      <c r="N420">
        <v>517773</v>
      </c>
      <c r="O420">
        <v>719766</v>
      </c>
      <c r="P420" t="s">
        <v>57</v>
      </c>
      <c r="Q420">
        <v>2023</v>
      </c>
      <c r="R420" t="s">
        <v>65</v>
      </c>
      <c r="S420" t="s">
        <v>59</v>
      </c>
    </row>
    <row r="421" spans="1:19">
      <c r="A421" t="s">
        <v>50</v>
      </c>
      <c r="B421" t="s">
        <v>51</v>
      </c>
      <c r="C421" t="s">
        <v>68</v>
      </c>
      <c r="D421">
        <v>70109010</v>
      </c>
      <c r="E421" t="s">
        <v>4</v>
      </c>
      <c r="F421" t="s">
        <v>53</v>
      </c>
      <c r="G421" t="s">
        <v>54</v>
      </c>
      <c r="H421" t="s">
        <v>55</v>
      </c>
      <c r="I421" t="s">
        <v>56</v>
      </c>
      <c r="J421" t="s">
        <v>50</v>
      </c>
      <c r="K421" t="s">
        <v>51</v>
      </c>
      <c r="L421" t="s">
        <v>68</v>
      </c>
      <c r="M421" t="s">
        <v>4</v>
      </c>
      <c r="N421">
        <v>392322</v>
      </c>
      <c r="O421">
        <v>595167</v>
      </c>
      <c r="P421" t="s">
        <v>57</v>
      </c>
      <c r="Q421">
        <v>2023</v>
      </c>
      <c r="R421" t="s">
        <v>70</v>
      </c>
      <c r="S421" t="s">
        <v>59</v>
      </c>
    </row>
    <row r="422" spans="1:19">
      <c r="A422" t="s">
        <v>50</v>
      </c>
      <c r="B422" t="s">
        <v>51</v>
      </c>
      <c r="C422" t="s">
        <v>68</v>
      </c>
      <c r="D422">
        <v>70109010</v>
      </c>
      <c r="E422" t="s">
        <v>4</v>
      </c>
      <c r="F422" t="s">
        <v>53</v>
      </c>
      <c r="G422" t="s">
        <v>54</v>
      </c>
      <c r="H422" t="s">
        <v>55</v>
      </c>
      <c r="I422" t="s">
        <v>56</v>
      </c>
      <c r="J422" t="s">
        <v>50</v>
      </c>
      <c r="K422" t="s">
        <v>51</v>
      </c>
      <c r="L422" t="s">
        <v>68</v>
      </c>
      <c r="M422" t="s">
        <v>4</v>
      </c>
      <c r="N422">
        <v>456846</v>
      </c>
      <c r="O422">
        <v>783099</v>
      </c>
      <c r="P422" t="s">
        <v>57</v>
      </c>
      <c r="Q422">
        <v>2023</v>
      </c>
      <c r="R422" t="s">
        <v>67</v>
      </c>
      <c r="S422" t="s">
        <v>59</v>
      </c>
    </row>
    <row r="423" spans="1:19">
      <c r="A423" t="s">
        <v>50</v>
      </c>
      <c r="B423" t="s">
        <v>51</v>
      </c>
      <c r="C423" t="s">
        <v>68</v>
      </c>
      <c r="D423">
        <v>70109010</v>
      </c>
      <c r="E423" t="s">
        <v>4</v>
      </c>
      <c r="F423" t="s">
        <v>53</v>
      </c>
      <c r="G423" t="s">
        <v>54</v>
      </c>
      <c r="H423" t="s">
        <v>55</v>
      </c>
      <c r="I423" t="s">
        <v>56</v>
      </c>
      <c r="J423" t="s">
        <v>50</v>
      </c>
      <c r="K423" t="s">
        <v>51</v>
      </c>
      <c r="L423" t="s">
        <v>68</v>
      </c>
      <c r="M423" t="s">
        <v>4</v>
      </c>
      <c r="N423">
        <v>618152</v>
      </c>
      <c r="O423">
        <v>1041460</v>
      </c>
      <c r="P423" t="s">
        <v>57</v>
      </c>
      <c r="Q423">
        <v>2023</v>
      </c>
      <c r="R423" t="s">
        <v>61</v>
      </c>
      <c r="S423" t="s">
        <v>59</v>
      </c>
    </row>
    <row r="424" spans="1:19">
      <c r="A424" t="s">
        <v>50</v>
      </c>
      <c r="B424" t="s">
        <v>51</v>
      </c>
      <c r="C424" t="s">
        <v>68</v>
      </c>
      <c r="D424">
        <v>70109010</v>
      </c>
      <c r="E424" t="s">
        <v>4</v>
      </c>
      <c r="F424" t="s">
        <v>53</v>
      </c>
      <c r="G424" t="s">
        <v>54</v>
      </c>
      <c r="H424" t="s">
        <v>55</v>
      </c>
      <c r="I424" t="s">
        <v>56</v>
      </c>
      <c r="J424" t="s">
        <v>50</v>
      </c>
      <c r="K424" t="s">
        <v>51</v>
      </c>
      <c r="L424" t="s">
        <v>68</v>
      </c>
      <c r="M424" t="s">
        <v>4</v>
      </c>
      <c r="N424">
        <v>657836</v>
      </c>
      <c r="O424">
        <v>1344710</v>
      </c>
      <c r="P424" t="s">
        <v>57</v>
      </c>
      <c r="Q424">
        <v>2023</v>
      </c>
      <c r="R424" t="s">
        <v>58</v>
      </c>
      <c r="S424" t="s">
        <v>59</v>
      </c>
    </row>
    <row r="425" spans="1:19">
      <c r="A425" t="s">
        <v>50</v>
      </c>
      <c r="B425" t="s">
        <v>51</v>
      </c>
      <c r="C425" t="s">
        <v>68</v>
      </c>
      <c r="D425">
        <v>70109010</v>
      </c>
      <c r="E425" t="s">
        <v>4</v>
      </c>
      <c r="F425" t="s">
        <v>53</v>
      </c>
      <c r="G425" t="s">
        <v>54</v>
      </c>
      <c r="H425" t="s">
        <v>55</v>
      </c>
      <c r="I425" t="s">
        <v>56</v>
      </c>
      <c r="J425" t="s">
        <v>50</v>
      </c>
      <c r="K425" t="s">
        <v>51</v>
      </c>
      <c r="L425" t="s">
        <v>68</v>
      </c>
      <c r="M425" t="s">
        <v>4</v>
      </c>
      <c r="N425">
        <v>1171833</v>
      </c>
      <c r="O425">
        <v>2238711</v>
      </c>
      <c r="P425" t="s">
        <v>57</v>
      </c>
      <c r="Q425">
        <v>2023</v>
      </c>
      <c r="R425" t="s">
        <v>62</v>
      </c>
      <c r="S425" t="s">
        <v>59</v>
      </c>
    </row>
    <row r="426" spans="1:19">
      <c r="A426" t="s">
        <v>50</v>
      </c>
      <c r="B426" t="s">
        <v>51</v>
      </c>
      <c r="C426" t="s">
        <v>68</v>
      </c>
      <c r="D426">
        <v>70109010</v>
      </c>
      <c r="E426" t="s">
        <v>4</v>
      </c>
      <c r="F426" t="s">
        <v>53</v>
      </c>
      <c r="G426" t="s">
        <v>54</v>
      </c>
      <c r="H426" t="s">
        <v>55</v>
      </c>
      <c r="I426" t="s">
        <v>56</v>
      </c>
      <c r="J426" t="s">
        <v>50</v>
      </c>
      <c r="K426" t="s">
        <v>51</v>
      </c>
      <c r="L426" t="s">
        <v>68</v>
      </c>
      <c r="M426" t="s">
        <v>4</v>
      </c>
      <c r="N426">
        <v>555966</v>
      </c>
      <c r="O426">
        <v>1078040</v>
      </c>
      <c r="P426" t="s">
        <v>57</v>
      </c>
      <c r="Q426">
        <v>2023</v>
      </c>
      <c r="R426" t="s">
        <v>72</v>
      </c>
      <c r="S426" t="s">
        <v>59</v>
      </c>
    </row>
    <row r="427" spans="1:19">
      <c r="A427" t="s">
        <v>50</v>
      </c>
      <c r="B427" t="s">
        <v>51</v>
      </c>
      <c r="C427" t="s">
        <v>68</v>
      </c>
      <c r="D427">
        <v>70109010</v>
      </c>
      <c r="E427" t="s">
        <v>4</v>
      </c>
      <c r="F427" t="s">
        <v>53</v>
      </c>
      <c r="G427" t="s">
        <v>54</v>
      </c>
      <c r="H427" t="s">
        <v>55</v>
      </c>
      <c r="I427" t="s">
        <v>56</v>
      </c>
      <c r="J427" t="s">
        <v>50</v>
      </c>
      <c r="K427" t="s">
        <v>51</v>
      </c>
      <c r="L427" t="s">
        <v>68</v>
      </c>
      <c r="M427" t="s">
        <v>4</v>
      </c>
      <c r="N427">
        <v>964222</v>
      </c>
      <c r="O427">
        <v>2008214</v>
      </c>
      <c r="P427" t="s">
        <v>57</v>
      </c>
      <c r="Q427">
        <v>2023</v>
      </c>
      <c r="R427" t="s">
        <v>66</v>
      </c>
      <c r="S427" t="s">
        <v>59</v>
      </c>
    </row>
    <row r="428" spans="1:19">
      <c r="A428" t="s">
        <v>50</v>
      </c>
      <c r="B428" t="s">
        <v>51</v>
      </c>
      <c r="C428" t="s">
        <v>68</v>
      </c>
      <c r="D428">
        <v>70109010</v>
      </c>
      <c r="E428" t="s">
        <v>4</v>
      </c>
      <c r="F428" t="s">
        <v>53</v>
      </c>
      <c r="G428" t="s">
        <v>54</v>
      </c>
      <c r="H428" t="s">
        <v>55</v>
      </c>
      <c r="I428" t="s">
        <v>56</v>
      </c>
      <c r="J428" t="s">
        <v>50</v>
      </c>
      <c r="K428" t="s">
        <v>51</v>
      </c>
      <c r="L428" t="s">
        <v>68</v>
      </c>
      <c r="M428" t="s">
        <v>4</v>
      </c>
      <c r="N428">
        <v>532431</v>
      </c>
      <c r="O428">
        <v>1046815</v>
      </c>
      <c r="P428" t="s">
        <v>57</v>
      </c>
      <c r="Q428">
        <v>2023</v>
      </c>
      <c r="R428" t="s">
        <v>60</v>
      </c>
      <c r="S428" t="s">
        <v>59</v>
      </c>
    </row>
    <row r="429" spans="1:19">
      <c r="A429" t="s">
        <v>50</v>
      </c>
      <c r="B429" t="s">
        <v>51</v>
      </c>
      <c r="C429" t="s">
        <v>68</v>
      </c>
      <c r="D429">
        <v>70109010</v>
      </c>
      <c r="E429" t="s">
        <v>4</v>
      </c>
      <c r="F429" t="s">
        <v>53</v>
      </c>
      <c r="G429" t="s">
        <v>54</v>
      </c>
      <c r="H429" t="s">
        <v>55</v>
      </c>
      <c r="I429" t="s">
        <v>56</v>
      </c>
      <c r="J429" t="s">
        <v>50</v>
      </c>
      <c r="K429" t="s">
        <v>51</v>
      </c>
      <c r="L429" t="s">
        <v>68</v>
      </c>
      <c r="M429" t="s">
        <v>4</v>
      </c>
      <c r="N429">
        <v>871089</v>
      </c>
      <c r="O429">
        <v>1843424</v>
      </c>
      <c r="P429" t="s">
        <v>57</v>
      </c>
      <c r="Q429">
        <v>2024</v>
      </c>
      <c r="R429" t="s">
        <v>69</v>
      </c>
      <c r="S429" t="s">
        <v>59</v>
      </c>
    </row>
    <row r="430" spans="1:19">
      <c r="A430" t="s">
        <v>50</v>
      </c>
      <c r="B430" t="s">
        <v>51</v>
      </c>
      <c r="C430" t="s">
        <v>68</v>
      </c>
      <c r="D430">
        <v>70109010</v>
      </c>
      <c r="E430" t="s">
        <v>4</v>
      </c>
      <c r="F430" t="s">
        <v>53</v>
      </c>
      <c r="G430" t="s">
        <v>54</v>
      </c>
      <c r="H430" t="s">
        <v>55</v>
      </c>
      <c r="I430" t="s">
        <v>56</v>
      </c>
      <c r="J430" t="s">
        <v>50</v>
      </c>
      <c r="K430" t="s">
        <v>51</v>
      </c>
      <c r="L430" t="s">
        <v>68</v>
      </c>
      <c r="M430" t="s">
        <v>4</v>
      </c>
      <c r="N430">
        <v>447725</v>
      </c>
      <c r="O430">
        <v>1042222</v>
      </c>
      <c r="P430" t="s">
        <v>57</v>
      </c>
      <c r="Q430">
        <v>2024</v>
      </c>
      <c r="R430" t="s">
        <v>64</v>
      </c>
      <c r="S430" t="s">
        <v>59</v>
      </c>
    </row>
    <row r="431" spans="1:19">
      <c r="A431" t="s">
        <v>50</v>
      </c>
      <c r="B431" t="s">
        <v>51</v>
      </c>
      <c r="C431" t="s">
        <v>68</v>
      </c>
      <c r="D431">
        <v>70109010</v>
      </c>
      <c r="E431" t="s">
        <v>4</v>
      </c>
      <c r="F431" t="s">
        <v>53</v>
      </c>
      <c r="G431" t="s">
        <v>54</v>
      </c>
      <c r="H431" t="s">
        <v>55</v>
      </c>
      <c r="I431" t="s">
        <v>56</v>
      </c>
      <c r="J431" t="s">
        <v>50</v>
      </c>
      <c r="K431" t="s">
        <v>51</v>
      </c>
      <c r="L431" t="s">
        <v>68</v>
      </c>
      <c r="M431" t="s">
        <v>4</v>
      </c>
      <c r="N431">
        <v>191391</v>
      </c>
      <c r="O431">
        <v>522080</v>
      </c>
      <c r="P431" t="s">
        <v>57</v>
      </c>
      <c r="Q431">
        <v>2024</v>
      </c>
      <c r="R431" t="s">
        <v>71</v>
      </c>
      <c r="S431" t="s">
        <v>59</v>
      </c>
    </row>
    <row r="432" spans="1:19">
      <c r="A432" t="s">
        <v>50</v>
      </c>
      <c r="B432" t="s">
        <v>51</v>
      </c>
      <c r="C432" t="s">
        <v>68</v>
      </c>
      <c r="D432">
        <v>70109010</v>
      </c>
      <c r="E432" t="s">
        <v>4</v>
      </c>
      <c r="F432" t="s">
        <v>53</v>
      </c>
      <c r="G432" t="s">
        <v>54</v>
      </c>
      <c r="H432" t="s">
        <v>55</v>
      </c>
      <c r="I432" t="s">
        <v>56</v>
      </c>
      <c r="J432" t="s">
        <v>50</v>
      </c>
      <c r="K432" t="s">
        <v>51</v>
      </c>
      <c r="L432" t="s">
        <v>68</v>
      </c>
      <c r="M432" t="s">
        <v>4</v>
      </c>
      <c r="N432">
        <v>537250</v>
      </c>
      <c r="O432">
        <v>1259343</v>
      </c>
      <c r="P432" t="s">
        <v>57</v>
      </c>
      <c r="Q432">
        <v>2024</v>
      </c>
      <c r="R432" t="s">
        <v>65</v>
      </c>
      <c r="S432" t="s">
        <v>59</v>
      </c>
    </row>
    <row r="433" spans="1:19">
      <c r="A433" t="s">
        <v>50</v>
      </c>
      <c r="B433" t="s">
        <v>51</v>
      </c>
      <c r="C433" t="s">
        <v>68</v>
      </c>
      <c r="D433">
        <v>70109010</v>
      </c>
      <c r="E433" t="s">
        <v>4</v>
      </c>
      <c r="F433" t="s">
        <v>53</v>
      </c>
      <c r="G433" t="s">
        <v>54</v>
      </c>
      <c r="H433" t="s">
        <v>55</v>
      </c>
      <c r="I433" t="s">
        <v>56</v>
      </c>
      <c r="J433" t="s">
        <v>50</v>
      </c>
      <c r="K433" t="s">
        <v>51</v>
      </c>
      <c r="L433" t="s">
        <v>68</v>
      </c>
      <c r="M433" t="s">
        <v>4</v>
      </c>
      <c r="N433">
        <v>639434</v>
      </c>
      <c r="O433">
        <v>1510133</v>
      </c>
      <c r="P433" t="s">
        <v>57</v>
      </c>
      <c r="Q433">
        <v>2024</v>
      </c>
      <c r="R433" t="s">
        <v>70</v>
      </c>
      <c r="S433" t="s">
        <v>59</v>
      </c>
    </row>
    <row r="434" spans="1:19">
      <c r="A434" t="s">
        <v>50</v>
      </c>
      <c r="B434" t="s">
        <v>51</v>
      </c>
      <c r="C434" t="s">
        <v>68</v>
      </c>
      <c r="D434">
        <v>70109010</v>
      </c>
      <c r="E434" t="s">
        <v>4</v>
      </c>
      <c r="F434" t="s">
        <v>53</v>
      </c>
      <c r="G434" t="s">
        <v>54</v>
      </c>
      <c r="H434" t="s">
        <v>55</v>
      </c>
      <c r="I434" t="s">
        <v>56</v>
      </c>
      <c r="J434" t="s">
        <v>50</v>
      </c>
      <c r="K434" t="s">
        <v>51</v>
      </c>
      <c r="L434" t="s">
        <v>68</v>
      </c>
      <c r="M434" t="s">
        <v>4</v>
      </c>
      <c r="N434">
        <v>574621</v>
      </c>
      <c r="O434">
        <v>1396793</v>
      </c>
      <c r="P434" t="s">
        <v>57</v>
      </c>
      <c r="Q434">
        <v>2024</v>
      </c>
      <c r="R434" t="s">
        <v>67</v>
      </c>
      <c r="S434" t="s">
        <v>59</v>
      </c>
    </row>
    <row r="435" spans="1:19">
      <c r="A435" t="s">
        <v>50</v>
      </c>
      <c r="B435" t="s">
        <v>51</v>
      </c>
      <c r="C435" t="s">
        <v>68</v>
      </c>
      <c r="D435">
        <v>70109010</v>
      </c>
      <c r="E435" t="s">
        <v>4</v>
      </c>
      <c r="F435" t="s">
        <v>53</v>
      </c>
      <c r="G435" t="s">
        <v>54</v>
      </c>
      <c r="H435" t="s">
        <v>55</v>
      </c>
      <c r="I435" t="s">
        <v>56</v>
      </c>
      <c r="J435" t="s">
        <v>50</v>
      </c>
      <c r="K435" t="s">
        <v>51</v>
      </c>
      <c r="L435" t="s">
        <v>68</v>
      </c>
      <c r="M435" t="s">
        <v>4</v>
      </c>
      <c r="N435">
        <v>635903</v>
      </c>
      <c r="O435">
        <v>1563574</v>
      </c>
      <c r="P435" t="s">
        <v>57</v>
      </c>
      <c r="Q435">
        <v>2024</v>
      </c>
      <c r="R435" t="s">
        <v>61</v>
      </c>
      <c r="S435" t="s">
        <v>59</v>
      </c>
    </row>
    <row r="436" spans="1:19">
      <c r="A436" t="s">
        <v>50</v>
      </c>
      <c r="B436" t="s">
        <v>51</v>
      </c>
      <c r="C436" t="s">
        <v>68</v>
      </c>
      <c r="D436">
        <v>70109010</v>
      </c>
      <c r="E436" t="s">
        <v>4</v>
      </c>
      <c r="F436" t="s">
        <v>53</v>
      </c>
      <c r="G436" t="s">
        <v>54</v>
      </c>
      <c r="H436" t="s">
        <v>55</v>
      </c>
      <c r="I436" t="s">
        <v>56</v>
      </c>
      <c r="J436" t="s">
        <v>50</v>
      </c>
      <c r="K436" t="s">
        <v>51</v>
      </c>
      <c r="L436" t="s">
        <v>68</v>
      </c>
      <c r="M436" t="s">
        <v>4</v>
      </c>
      <c r="N436">
        <v>171902</v>
      </c>
      <c r="O436">
        <v>378377</v>
      </c>
      <c r="P436" t="s">
        <v>57</v>
      </c>
      <c r="Q436">
        <v>2024</v>
      </c>
      <c r="R436" t="s">
        <v>58</v>
      </c>
      <c r="S436" t="s">
        <v>59</v>
      </c>
    </row>
    <row r="437" spans="1:19">
      <c r="A437" t="s">
        <v>50</v>
      </c>
      <c r="B437" t="s">
        <v>51</v>
      </c>
      <c r="C437" t="s">
        <v>68</v>
      </c>
      <c r="D437">
        <v>70109010</v>
      </c>
      <c r="E437" t="s">
        <v>4</v>
      </c>
      <c r="F437" t="s">
        <v>53</v>
      </c>
      <c r="G437" t="s">
        <v>54</v>
      </c>
      <c r="H437" t="s">
        <v>55</v>
      </c>
      <c r="I437" t="s">
        <v>56</v>
      </c>
      <c r="J437" t="s">
        <v>50</v>
      </c>
      <c r="K437" t="s">
        <v>51</v>
      </c>
      <c r="L437" t="s">
        <v>68</v>
      </c>
      <c r="M437" t="s">
        <v>4</v>
      </c>
      <c r="N437">
        <v>575204</v>
      </c>
      <c r="O437">
        <v>1217706</v>
      </c>
      <c r="P437" t="s">
        <v>57</v>
      </c>
      <c r="Q437">
        <v>2024</v>
      </c>
      <c r="R437" t="s">
        <v>62</v>
      </c>
      <c r="S437" t="s">
        <v>59</v>
      </c>
    </row>
    <row r="438" spans="1:19">
      <c r="A438" t="s">
        <v>50</v>
      </c>
      <c r="B438" t="s">
        <v>51</v>
      </c>
      <c r="C438" t="s">
        <v>68</v>
      </c>
      <c r="D438">
        <v>70109010</v>
      </c>
      <c r="E438" t="s">
        <v>4</v>
      </c>
      <c r="F438" t="s">
        <v>53</v>
      </c>
      <c r="G438" t="s">
        <v>54</v>
      </c>
      <c r="H438" t="s">
        <v>55</v>
      </c>
      <c r="I438" t="s">
        <v>56</v>
      </c>
      <c r="J438" t="s">
        <v>50</v>
      </c>
      <c r="K438" t="s">
        <v>51</v>
      </c>
      <c r="L438" t="s">
        <v>68</v>
      </c>
      <c r="M438" t="s">
        <v>4</v>
      </c>
      <c r="N438">
        <v>524359</v>
      </c>
      <c r="O438">
        <v>1063618</v>
      </c>
      <c r="P438" t="s">
        <v>57</v>
      </c>
      <c r="Q438">
        <v>2024</v>
      </c>
      <c r="R438" t="s">
        <v>72</v>
      </c>
      <c r="S438" t="s">
        <v>59</v>
      </c>
    </row>
    <row r="439" spans="1:19">
      <c r="A439" t="s">
        <v>50</v>
      </c>
      <c r="B439" t="s">
        <v>51</v>
      </c>
      <c r="C439" t="s">
        <v>68</v>
      </c>
      <c r="D439">
        <v>70109010</v>
      </c>
      <c r="E439" t="s">
        <v>4</v>
      </c>
      <c r="F439" t="s">
        <v>53</v>
      </c>
      <c r="G439" t="s">
        <v>54</v>
      </c>
      <c r="H439" t="s">
        <v>55</v>
      </c>
      <c r="I439" t="s">
        <v>56</v>
      </c>
      <c r="J439" t="s">
        <v>50</v>
      </c>
      <c r="K439" t="s">
        <v>51</v>
      </c>
      <c r="L439" t="s">
        <v>68</v>
      </c>
      <c r="M439" t="s">
        <v>4</v>
      </c>
      <c r="N439">
        <v>17046</v>
      </c>
      <c r="O439">
        <v>29345</v>
      </c>
      <c r="P439" t="s">
        <v>57</v>
      </c>
      <c r="Q439">
        <v>2024</v>
      </c>
      <c r="R439" t="s">
        <v>66</v>
      </c>
      <c r="S439" t="s">
        <v>59</v>
      </c>
    </row>
    <row r="440" spans="1:19">
      <c r="A440" t="s">
        <v>50</v>
      </c>
      <c r="B440" t="s">
        <v>51</v>
      </c>
      <c r="C440" t="s">
        <v>68</v>
      </c>
      <c r="D440">
        <v>70109010</v>
      </c>
      <c r="E440" t="s">
        <v>4</v>
      </c>
      <c r="F440" t="s">
        <v>53</v>
      </c>
      <c r="G440" t="s">
        <v>54</v>
      </c>
      <c r="H440" t="s">
        <v>55</v>
      </c>
      <c r="I440" t="s">
        <v>56</v>
      </c>
      <c r="J440" t="s">
        <v>50</v>
      </c>
      <c r="K440" t="s">
        <v>51</v>
      </c>
      <c r="L440" t="s">
        <v>68</v>
      </c>
      <c r="M440" t="s">
        <v>4</v>
      </c>
      <c r="N440">
        <v>249282</v>
      </c>
      <c r="O440">
        <v>565168</v>
      </c>
      <c r="P440" t="s">
        <v>57</v>
      </c>
      <c r="Q440">
        <v>2024</v>
      </c>
      <c r="R440" t="s">
        <v>60</v>
      </c>
      <c r="S440" t="s">
        <v>59</v>
      </c>
    </row>
    <row r="441" spans="1:19">
      <c r="A441" t="s">
        <v>50</v>
      </c>
      <c r="B441" t="s">
        <v>51</v>
      </c>
      <c r="C441" t="s">
        <v>68</v>
      </c>
      <c r="D441">
        <v>70109010</v>
      </c>
      <c r="E441" t="s">
        <v>4</v>
      </c>
      <c r="F441" t="s">
        <v>53</v>
      </c>
      <c r="G441" t="s">
        <v>54</v>
      </c>
      <c r="H441" t="s">
        <v>55</v>
      </c>
      <c r="I441" t="s">
        <v>56</v>
      </c>
      <c r="J441" t="s">
        <v>50</v>
      </c>
      <c r="K441" t="s">
        <v>51</v>
      </c>
      <c r="L441" t="s">
        <v>68</v>
      </c>
      <c r="M441" t="s">
        <v>4</v>
      </c>
      <c r="N441">
        <v>305027</v>
      </c>
      <c r="O441">
        <v>599203</v>
      </c>
      <c r="P441" t="s">
        <v>57</v>
      </c>
      <c r="Q441">
        <v>2025</v>
      </c>
      <c r="R441" t="s">
        <v>69</v>
      </c>
      <c r="S441" t="s">
        <v>59</v>
      </c>
    </row>
    <row r="442" spans="1:19">
      <c r="A442" t="s">
        <v>50</v>
      </c>
      <c r="B442" t="s">
        <v>51</v>
      </c>
      <c r="C442" t="s">
        <v>68</v>
      </c>
      <c r="D442">
        <v>70109010</v>
      </c>
      <c r="E442" t="s">
        <v>4</v>
      </c>
      <c r="F442" t="s">
        <v>53</v>
      </c>
      <c r="G442" t="s">
        <v>54</v>
      </c>
      <c r="H442" t="s">
        <v>55</v>
      </c>
      <c r="I442" t="s">
        <v>56</v>
      </c>
      <c r="J442" t="s">
        <v>50</v>
      </c>
      <c r="K442" t="s">
        <v>51</v>
      </c>
      <c r="L442" t="s">
        <v>68</v>
      </c>
      <c r="M442" t="s">
        <v>4</v>
      </c>
      <c r="N442">
        <v>212648</v>
      </c>
      <c r="O442">
        <v>488354</v>
      </c>
      <c r="P442" t="s">
        <v>57</v>
      </c>
      <c r="Q442">
        <v>2025</v>
      </c>
      <c r="R442" t="s">
        <v>64</v>
      </c>
      <c r="S442" t="s">
        <v>59</v>
      </c>
    </row>
    <row r="443" spans="1:19">
      <c r="A443" t="s">
        <v>50</v>
      </c>
      <c r="B443" t="s">
        <v>51</v>
      </c>
      <c r="C443" t="s">
        <v>68</v>
      </c>
      <c r="D443">
        <v>70109010</v>
      </c>
      <c r="E443" t="s">
        <v>4</v>
      </c>
      <c r="F443" t="s">
        <v>53</v>
      </c>
      <c r="G443" t="s">
        <v>54</v>
      </c>
      <c r="H443" t="s">
        <v>55</v>
      </c>
      <c r="I443" t="s">
        <v>56</v>
      </c>
      <c r="J443" t="s">
        <v>50</v>
      </c>
      <c r="K443" t="s">
        <v>51</v>
      </c>
      <c r="L443" t="s">
        <v>68</v>
      </c>
      <c r="M443" t="s">
        <v>4</v>
      </c>
      <c r="N443">
        <v>150960</v>
      </c>
      <c r="O443">
        <v>349898</v>
      </c>
      <c r="P443" t="s">
        <v>57</v>
      </c>
      <c r="Q443">
        <v>2025</v>
      </c>
      <c r="R443" t="s">
        <v>71</v>
      </c>
      <c r="S443" t="s">
        <v>59</v>
      </c>
    </row>
    <row r="444" spans="1:19">
      <c r="A444" t="s">
        <v>50</v>
      </c>
      <c r="B444" t="s">
        <v>51</v>
      </c>
      <c r="C444" t="s">
        <v>68</v>
      </c>
      <c r="D444">
        <v>70109010</v>
      </c>
      <c r="E444" t="s">
        <v>4</v>
      </c>
      <c r="F444" t="s">
        <v>53</v>
      </c>
      <c r="G444" t="s">
        <v>54</v>
      </c>
      <c r="H444" t="s">
        <v>55</v>
      </c>
      <c r="I444" t="s">
        <v>56</v>
      </c>
      <c r="J444" t="s">
        <v>50</v>
      </c>
      <c r="K444" t="s">
        <v>51</v>
      </c>
      <c r="L444" t="s">
        <v>68</v>
      </c>
      <c r="M444" t="s">
        <v>4</v>
      </c>
      <c r="N444">
        <v>343456</v>
      </c>
      <c r="O444">
        <v>718024</v>
      </c>
      <c r="P444" t="s">
        <v>57</v>
      </c>
      <c r="Q444">
        <v>2025</v>
      </c>
      <c r="R444" t="s">
        <v>65</v>
      </c>
      <c r="S444" t="s">
        <v>59</v>
      </c>
    </row>
    <row r="445" spans="1:19">
      <c r="A445" t="s">
        <v>50</v>
      </c>
      <c r="B445" t="s">
        <v>51</v>
      </c>
      <c r="C445" t="s">
        <v>68</v>
      </c>
      <c r="D445">
        <v>70109010</v>
      </c>
      <c r="E445" t="s">
        <v>4</v>
      </c>
      <c r="F445" t="s">
        <v>53</v>
      </c>
      <c r="G445" t="s">
        <v>54</v>
      </c>
      <c r="H445" t="s">
        <v>55</v>
      </c>
      <c r="I445" t="s">
        <v>56</v>
      </c>
      <c r="J445" t="s">
        <v>50</v>
      </c>
      <c r="K445" t="s">
        <v>51</v>
      </c>
      <c r="L445" t="s">
        <v>68</v>
      </c>
      <c r="M445" t="s">
        <v>4</v>
      </c>
      <c r="N445">
        <v>231452</v>
      </c>
      <c r="O445">
        <v>468152</v>
      </c>
      <c r="P445" t="s">
        <v>57</v>
      </c>
      <c r="Q445">
        <v>2025</v>
      </c>
      <c r="R445" t="s">
        <v>70</v>
      </c>
      <c r="S445" t="s">
        <v>59</v>
      </c>
    </row>
    <row r="446" spans="1:19">
      <c r="A446" t="s">
        <v>50</v>
      </c>
      <c r="B446" t="s">
        <v>51</v>
      </c>
      <c r="C446" t="s">
        <v>68</v>
      </c>
      <c r="D446">
        <v>70109010</v>
      </c>
      <c r="E446" t="s">
        <v>4</v>
      </c>
      <c r="F446" t="s">
        <v>53</v>
      </c>
      <c r="G446" t="s">
        <v>54</v>
      </c>
      <c r="H446" t="s">
        <v>55</v>
      </c>
      <c r="I446" t="s">
        <v>56</v>
      </c>
      <c r="J446" t="s">
        <v>50</v>
      </c>
      <c r="K446" t="s">
        <v>51</v>
      </c>
      <c r="L446" t="s">
        <v>68</v>
      </c>
      <c r="M446" t="s">
        <v>4</v>
      </c>
      <c r="N446">
        <v>438696</v>
      </c>
      <c r="O446">
        <v>932985</v>
      </c>
      <c r="P446" t="s">
        <v>57</v>
      </c>
      <c r="Q446">
        <v>2025</v>
      </c>
      <c r="R446" t="s">
        <v>67</v>
      </c>
      <c r="S446" t="s">
        <v>59</v>
      </c>
    </row>
    <row r="447" spans="1:19">
      <c r="A447" t="s">
        <v>50</v>
      </c>
      <c r="B447" t="s">
        <v>51</v>
      </c>
      <c r="C447" t="s">
        <v>68</v>
      </c>
      <c r="D447">
        <v>70109010</v>
      </c>
      <c r="E447" t="s">
        <v>4</v>
      </c>
      <c r="F447" t="s">
        <v>53</v>
      </c>
      <c r="G447" t="s">
        <v>54</v>
      </c>
      <c r="H447" t="s">
        <v>55</v>
      </c>
      <c r="I447" t="s">
        <v>56</v>
      </c>
      <c r="J447" t="s">
        <v>50</v>
      </c>
      <c r="K447" t="s">
        <v>51</v>
      </c>
      <c r="L447" t="s">
        <v>68</v>
      </c>
      <c r="M447" t="s">
        <v>4</v>
      </c>
      <c r="N447">
        <v>581887</v>
      </c>
      <c r="O447">
        <v>1231868</v>
      </c>
      <c r="P447" t="s">
        <v>57</v>
      </c>
      <c r="Q447">
        <v>2025</v>
      </c>
      <c r="R447" t="s">
        <v>61</v>
      </c>
      <c r="S447" t="s">
        <v>59</v>
      </c>
    </row>
    <row r="448" spans="1:19">
      <c r="A448" t="s">
        <v>50</v>
      </c>
      <c r="B448" t="s">
        <v>51</v>
      </c>
      <c r="C448" t="s">
        <v>68</v>
      </c>
      <c r="D448">
        <v>70109021</v>
      </c>
      <c r="E448" t="s">
        <v>6</v>
      </c>
      <c r="F448" t="s">
        <v>53</v>
      </c>
      <c r="G448" t="s">
        <v>54</v>
      </c>
      <c r="H448" t="s">
        <v>55</v>
      </c>
      <c r="I448" t="s">
        <v>56</v>
      </c>
      <c r="J448" t="s">
        <v>50</v>
      </c>
      <c r="K448" t="s">
        <v>51</v>
      </c>
      <c r="L448" t="s">
        <v>68</v>
      </c>
      <c r="M448" t="s">
        <v>6</v>
      </c>
      <c r="N448">
        <v>3720</v>
      </c>
      <c r="O448">
        <v>270</v>
      </c>
      <c r="P448" t="s">
        <v>57</v>
      </c>
      <c r="Q448">
        <v>2022</v>
      </c>
      <c r="R448" t="s">
        <v>71</v>
      </c>
      <c r="S448" t="s">
        <v>59</v>
      </c>
    </row>
    <row r="449" spans="1:19">
      <c r="A449" t="s">
        <v>50</v>
      </c>
      <c r="B449" t="s">
        <v>51</v>
      </c>
      <c r="C449" t="s">
        <v>68</v>
      </c>
      <c r="D449">
        <v>70109021</v>
      </c>
      <c r="E449" t="s">
        <v>6</v>
      </c>
      <c r="F449" t="s">
        <v>53</v>
      </c>
      <c r="G449" t="s">
        <v>54</v>
      </c>
      <c r="H449" t="s">
        <v>55</v>
      </c>
      <c r="I449" t="s">
        <v>56</v>
      </c>
      <c r="J449" t="s">
        <v>50</v>
      </c>
      <c r="K449" t="s">
        <v>51</v>
      </c>
      <c r="L449" t="s">
        <v>68</v>
      </c>
      <c r="M449" t="s">
        <v>6</v>
      </c>
      <c r="N449">
        <v>9235</v>
      </c>
      <c r="O449">
        <v>1049</v>
      </c>
      <c r="P449" t="s">
        <v>57</v>
      </c>
      <c r="Q449">
        <v>2023</v>
      </c>
      <c r="R449" t="s">
        <v>66</v>
      </c>
      <c r="S449" t="s">
        <v>59</v>
      </c>
    </row>
    <row r="450" spans="1:19">
      <c r="A450" t="s">
        <v>50</v>
      </c>
      <c r="B450" t="s">
        <v>51</v>
      </c>
      <c r="C450" t="s">
        <v>68</v>
      </c>
      <c r="D450">
        <v>70109021</v>
      </c>
      <c r="E450" t="s">
        <v>6</v>
      </c>
      <c r="F450" t="s">
        <v>53</v>
      </c>
      <c r="G450" t="s">
        <v>54</v>
      </c>
      <c r="H450" t="s">
        <v>55</v>
      </c>
      <c r="I450" t="s">
        <v>56</v>
      </c>
      <c r="J450" t="s">
        <v>50</v>
      </c>
      <c r="K450" t="s">
        <v>51</v>
      </c>
      <c r="L450" t="s">
        <v>68</v>
      </c>
      <c r="M450" t="s">
        <v>6</v>
      </c>
      <c r="N450">
        <v>37487</v>
      </c>
      <c r="O450">
        <v>4351</v>
      </c>
      <c r="P450" t="s">
        <v>57</v>
      </c>
      <c r="Q450">
        <v>2024</v>
      </c>
      <c r="R450" t="s">
        <v>64</v>
      </c>
      <c r="S450" t="s">
        <v>59</v>
      </c>
    </row>
    <row r="451" spans="1:19">
      <c r="A451" t="s">
        <v>50</v>
      </c>
      <c r="B451" t="s">
        <v>51</v>
      </c>
      <c r="C451" t="s">
        <v>68</v>
      </c>
      <c r="D451">
        <v>70109021</v>
      </c>
      <c r="E451" t="s">
        <v>6</v>
      </c>
      <c r="F451" t="s">
        <v>53</v>
      </c>
      <c r="G451" t="s">
        <v>54</v>
      </c>
      <c r="H451" t="s">
        <v>55</v>
      </c>
      <c r="I451" t="s">
        <v>56</v>
      </c>
      <c r="J451" t="s">
        <v>50</v>
      </c>
      <c r="K451" t="s">
        <v>51</v>
      </c>
      <c r="L451" t="s">
        <v>68</v>
      </c>
      <c r="M451" t="s">
        <v>6</v>
      </c>
      <c r="N451">
        <v>3727</v>
      </c>
      <c r="O451">
        <v>1535</v>
      </c>
      <c r="P451" t="s">
        <v>57</v>
      </c>
      <c r="Q451">
        <v>2025</v>
      </c>
      <c r="R451" t="s">
        <v>67</v>
      </c>
      <c r="S451" t="s">
        <v>59</v>
      </c>
    </row>
    <row r="452" spans="1:19">
      <c r="A452" t="s">
        <v>50</v>
      </c>
      <c r="B452" t="s">
        <v>51</v>
      </c>
      <c r="C452" t="s">
        <v>68</v>
      </c>
      <c r="D452">
        <v>70109031</v>
      </c>
      <c r="E452" t="s">
        <v>8</v>
      </c>
      <c r="F452" t="s">
        <v>53</v>
      </c>
      <c r="G452" t="s">
        <v>54</v>
      </c>
      <c r="H452" t="s">
        <v>55</v>
      </c>
      <c r="I452" t="s">
        <v>56</v>
      </c>
      <c r="J452" t="s">
        <v>50</v>
      </c>
      <c r="K452" t="s">
        <v>51</v>
      </c>
      <c r="L452" t="s">
        <v>68</v>
      </c>
      <c r="M452" t="s">
        <v>8</v>
      </c>
      <c r="N452">
        <v>12030</v>
      </c>
      <c r="O452">
        <v>934</v>
      </c>
      <c r="P452" t="s">
        <v>57</v>
      </c>
      <c r="Q452">
        <v>2022</v>
      </c>
      <c r="R452" t="s">
        <v>71</v>
      </c>
      <c r="S452" t="s">
        <v>59</v>
      </c>
    </row>
    <row r="453" spans="1:19">
      <c r="A453" t="s">
        <v>50</v>
      </c>
      <c r="B453" t="s">
        <v>51</v>
      </c>
      <c r="C453" t="s">
        <v>68</v>
      </c>
      <c r="D453">
        <v>70109031</v>
      </c>
      <c r="E453" t="s">
        <v>8</v>
      </c>
      <c r="F453" t="s">
        <v>53</v>
      </c>
      <c r="G453" t="s">
        <v>54</v>
      </c>
      <c r="H453" t="s">
        <v>55</v>
      </c>
      <c r="I453" t="s">
        <v>56</v>
      </c>
      <c r="J453" t="s">
        <v>50</v>
      </c>
      <c r="K453" t="s">
        <v>51</v>
      </c>
      <c r="L453" t="s">
        <v>68</v>
      </c>
      <c r="M453" t="s">
        <v>8</v>
      </c>
      <c r="N453">
        <v>8644</v>
      </c>
      <c r="O453">
        <v>13394</v>
      </c>
      <c r="P453" t="s">
        <v>57</v>
      </c>
      <c r="Q453">
        <v>2024</v>
      </c>
      <c r="R453" t="s">
        <v>62</v>
      </c>
      <c r="S453" t="s">
        <v>59</v>
      </c>
    </row>
    <row r="454" spans="1:19">
      <c r="A454" t="s">
        <v>50</v>
      </c>
      <c r="B454" t="s">
        <v>51</v>
      </c>
      <c r="C454" t="s">
        <v>68</v>
      </c>
      <c r="D454">
        <v>70109031</v>
      </c>
      <c r="E454" t="s">
        <v>8</v>
      </c>
      <c r="F454" t="s">
        <v>53</v>
      </c>
      <c r="G454" t="s">
        <v>54</v>
      </c>
      <c r="H454" t="s">
        <v>55</v>
      </c>
      <c r="I454" t="s">
        <v>56</v>
      </c>
      <c r="J454" t="s">
        <v>50</v>
      </c>
      <c r="K454" t="s">
        <v>51</v>
      </c>
      <c r="L454" t="s">
        <v>68</v>
      </c>
      <c r="M454" t="s">
        <v>8</v>
      </c>
      <c r="N454">
        <v>13848</v>
      </c>
      <c r="O454">
        <v>6204</v>
      </c>
      <c r="P454" t="s">
        <v>57</v>
      </c>
      <c r="Q454">
        <v>2024</v>
      </c>
      <c r="R454" t="s">
        <v>66</v>
      </c>
      <c r="S454" t="s">
        <v>59</v>
      </c>
    </row>
    <row r="455" spans="1:19">
      <c r="A455" t="s">
        <v>50</v>
      </c>
      <c r="B455" t="s">
        <v>51</v>
      </c>
      <c r="C455" t="s">
        <v>68</v>
      </c>
      <c r="D455">
        <v>70109041</v>
      </c>
      <c r="E455" t="s">
        <v>10</v>
      </c>
      <c r="F455" t="s">
        <v>53</v>
      </c>
      <c r="G455" t="s">
        <v>54</v>
      </c>
      <c r="H455" t="s">
        <v>55</v>
      </c>
      <c r="I455" t="s">
        <v>56</v>
      </c>
      <c r="J455" t="s">
        <v>50</v>
      </c>
      <c r="K455" t="s">
        <v>51</v>
      </c>
      <c r="L455" t="s">
        <v>68</v>
      </c>
      <c r="M455" t="s">
        <v>10</v>
      </c>
      <c r="N455">
        <v>9561</v>
      </c>
      <c r="O455">
        <v>7320</v>
      </c>
      <c r="P455" t="s">
        <v>57</v>
      </c>
      <c r="Q455">
        <v>2022</v>
      </c>
      <c r="R455" t="s">
        <v>69</v>
      </c>
      <c r="S455" t="s">
        <v>59</v>
      </c>
    </row>
    <row r="456" spans="1:19">
      <c r="A456" t="s">
        <v>50</v>
      </c>
      <c r="B456" t="s">
        <v>51</v>
      </c>
      <c r="C456" t="s">
        <v>68</v>
      </c>
      <c r="D456">
        <v>70109041</v>
      </c>
      <c r="E456" t="s">
        <v>10</v>
      </c>
      <c r="F456" t="s">
        <v>53</v>
      </c>
      <c r="G456" t="s">
        <v>54</v>
      </c>
      <c r="H456" t="s">
        <v>55</v>
      </c>
      <c r="I456" t="s">
        <v>56</v>
      </c>
      <c r="J456" t="s">
        <v>50</v>
      </c>
      <c r="K456" t="s">
        <v>51</v>
      </c>
      <c r="L456" t="s">
        <v>68</v>
      </c>
      <c r="M456" t="s">
        <v>10</v>
      </c>
      <c r="N456">
        <v>222432</v>
      </c>
      <c r="O456">
        <v>520248</v>
      </c>
      <c r="P456" t="s">
        <v>57</v>
      </c>
      <c r="Q456">
        <v>2022</v>
      </c>
      <c r="R456" t="s">
        <v>71</v>
      </c>
      <c r="S456" t="s">
        <v>59</v>
      </c>
    </row>
    <row r="457" spans="1:19">
      <c r="A457" t="s">
        <v>50</v>
      </c>
      <c r="B457" t="s">
        <v>51</v>
      </c>
      <c r="C457" t="s">
        <v>68</v>
      </c>
      <c r="D457">
        <v>70109041</v>
      </c>
      <c r="E457" t="s">
        <v>10</v>
      </c>
      <c r="F457" t="s">
        <v>53</v>
      </c>
      <c r="G457" t="s">
        <v>54</v>
      </c>
      <c r="H457" t="s">
        <v>55</v>
      </c>
      <c r="I457" t="s">
        <v>56</v>
      </c>
      <c r="J457" t="s">
        <v>50</v>
      </c>
      <c r="K457" t="s">
        <v>51</v>
      </c>
      <c r="L457" t="s">
        <v>68</v>
      </c>
      <c r="M457" t="s">
        <v>10</v>
      </c>
      <c r="N457">
        <v>12838</v>
      </c>
      <c r="O457">
        <v>8270</v>
      </c>
      <c r="P457" t="s">
        <v>57</v>
      </c>
      <c r="Q457">
        <v>2022</v>
      </c>
      <c r="R457" t="s">
        <v>58</v>
      </c>
      <c r="S457" t="s">
        <v>59</v>
      </c>
    </row>
    <row r="458" spans="1:19">
      <c r="A458" t="s">
        <v>50</v>
      </c>
      <c r="B458" t="s">
        <v>51</v>
      </c>
      <c r="C458" t="s">
        <v>68</v>
      </c>
      <c r="D458">
        <v>70109041</v>
      </c>
      <c r="E458" t="s">
        <v>10</v>
      </c>
      <c r="F458" t="s">
        <v>53</v>
      </c>
      <c r="G458" t="s">
        <v>54</v>
      </c>
      <c r="H458" t="s">
        <v>55</v>
      </c>
      <c r="I458" t="s">
        <v>56</v>
      </c>
      <c r="J458" t="s">
        <v>50</v>
      </c>
      <c r="K458" t="s">
        <v>51</v>
      </c>
      <c r="L458" t="s">
        <v>68</v>
      </c>
      <c r="M458" t="s">
        <v>10</v>
      </c>
      <c r="N458">
        <v>5669</v>
      </c>
      <c r="O458">
        <v>3111</v>
      </c>
      <c r="P458" t="s">
        <v>57</v>
      </c>
      <c r="Q458">
        <v>2023</v>
      </c>
      <c r="R458" t="s">
        <v>64</v>
      </c>
      <c r="S458" t="s">
        <v>59</v>
      </c>
    </row>
    <row r="459" spans="1:19">
      <c r="A459" t="s">
        <v>50</v>
      </c>
      <c r="B459" t="s">
        <v>51</v>
      </c>
      <c r="C459" t="s">
        <v>68</v>
      </c>
      <c r="D459">
        <v>70109041</v>
      </c>
      <c r="E459" t="s">
        <v>10</v>
      </c>
      <c r="F459" t="s">
        <v>53</v>
      </c>
      <c r="G459" t="s">
        <v>54</v>
      </c>
      <c r="H459" t="s">
        <v>55</v>
      </c>
      <c r="I459" t="s">
        <v>56</v>
      </c>
      <c r="J459" t="s">
        <v>50</v>
      </c>
      <c r="K459" t="s">
        <v>51</v>
      </c>
      <c r="L459" t="s">
        <v>68</v>
      </c>
      <c r="M459" t="s">
        <v>10</v>
      </c>
      <c r="N459">
        <v>9863</v>
      </c>
      <c r="O459">
        <v>11770</v>
      </c>
      <c r="P459" t="s">
        <v>57</v>
      </c>
      <c r="Q459">
        <v>2023</v>
      </c>
      <c r="R459" t="s">
        <v>65</v>
      </c>
      <c r="S459" t="s">
        <v>59</v>
      </c>
    </row>
    <row r="460" spans="1:19">
      <c r="A460" t="s">
        <v>50</v>
      </c>
      <c r="B460" t="s">
        <v>51</v>
      </c>
      <c r="C460" t="s">
        <v>68</v>
      </c>
      <c r="D460">
        <v>70109041</v>
      </c>
      <c r="E460" t="s">
        <v>10</v>
      </c>
      <c r="F460" t="s">
        <v>53</v>
      </c>
      <c r="G460" t="s">
        <v>54</v>
      </c>
      <c r="H460" t="s">
        <v>55</v>
      </c>
      <c r="I460" t="s">
        <v>56</v>
      </c>
      <c r="J460" t="s">
        <v>50</v>
      </c>
      <c r="K460" t="s">
        <v>51</v>
      </c>
      <c r="L460" t="s">
        <v>68</v>
      </c>
      <c r="M460" t="s">
        <v>10</v>
      </c>
      <c r="N460">
        <v>9833</v>
      </c>
      <c r="O460">
        <v>11850</v>
      </c>
      <c r="P460" t="s">
        <v>57</v>
      </c>
      <c r="Q460">
        <v>2023</v>
      </c>
      <c r="R460" t="s">
        <v>70</v>
      </c>
      <c r="S460" t="s">
        <v>59</v>
      </c>
    </row>
    <row r="461" spans="1:19">
      <c r="A461" t="s">
        <v>50</v>
      </c>
      <c r="B461" t="s">
        <v>51</v>
      </c>
      <c r="C461" t="s">
        <v>68</v>
      </c>
      <c r="D461">
        <v>70109041</v>
      </c>
      <c r="E461" t="s">
        <v>10</v>
      </c>
      <c r="F461" t="s">
        <v>53</v>
      </c>
      <c r="G461" t="s">
        <v>54</v>
      </c>
      <c r="H461" t="s">
        <v>55</v>
      </c>
      <c r="I461" t="s">
        <v>56</v>
      </c>
      <c r="J461" t="s">
        <v>50</v>
      </c>
      <c r="K461" t="s">
        <v>51</v>
      </c>
      <c r="L461" t="s">
        <v>68</v>
      </c>
      <c r="M461" t="s">
        <v>10</v>
      </c>
      <c r="N461">
        <v>11308</v>
      </c>
      <c r="O461">
        <v>12090</v>
      </c>
      <c r="P461" t="s">
        <v>57</v>
      </c>
      <c r="Q461">
        <v>2023</v>
      </c>
      <c r="R461" t="s">
        <v>58</v>
      </c>
      <c r="S461" t="s">
        <v>59</v>
      </c>
    </row>
    <row r="462" spans="1:19">
      <c r="A462" t="s">
        <v>50</v>
      </c>
      <c r="B462" t="s">
        <v>51</v>
      </c>
      <c r="C462" t="s">
        <v>68</v>
      </c>
      <c r="D462">
        <v>70109041</v>
      </c>
      <c r="E462" t="s">
        <v>10</v>
      </c>
      <c r="F462" t="s">
        <v>53</v>
      </c>
      <c r="G462" t="s">
        <v>54</v>
      </c>
      <c r="H462" t="s">
        <v>55</v>
      </c>
      <c r="I462" t="s">
        <v>56</v>
      </c>
      <c r="J462" t="s">
        <v>50</v>
      </c>
      <c r="K462" t="s">
        <v>51</v>
      </c>
      <c r="L462" t="s">
        <v>68</v>
      </c>
      <c r="M462" t="s">
        <v>10</v>
      </c>
      <c r="N462">
        <v>2657</v>
      </c>
      <c r="O462">
        <v>1486</v>
      </c>
      <c r="P462" t="s">
        <v>57</v>
      </c>
      <c r="Q462">
        <v>2023</v>
      </c>
      <c r="R462" t="s">
        <v>62</v>
      </c>
      <c r="S462" t="s">
        <v>59</v>
      </c>
    </row>
    <row r="463" spans="1:19">
      <c r="A463" t="s">
        <v>50</v>
      </c>
      <c r="B463" t="s">
        <v>51</v>
      </c>
      <c r="C463" t="s">
        <v>68</v>
      </c>
      <c r="D463">
        <v>70109041</v>
      </c>
      <c r="E463" t="s">
        <v>10</v>
      </c>
      <c r="F463" t="s">
        <v>53</v>
      </c>
      <c r="G463" t="s">
        <v>54</v>
      </c>
      <c r="H463" t="s">
        <v>55</v>
      </c>
      <c r="I463" t="s">
        <v>56</v>
      </c>
      <c r="J463" t="s">
        <v>50</v>
      </c>
      <c r="K463" t="s">
        <v>51</v>
      </c>
      <c r="L463" t="s">
        <v>68</v>
      </c>
      <c r="M463" t="s">
        <v>10</v>
      </c>
      <c r="N463">
        <v>11115</v>
      </c>
      <c r="O463">
        <v>6297</v>
      </c>
      <c r="P463" t="s">
        <v>57</v>
      </c>
      <c r="Q463">
        <v>2024</v>
      </c>
      <c r="R463" t="s">
        <v>69</v>
      </c>
      <c r="S463" t="s">
        <v>59</v>
      </c>
    </row>
    <row r="464" spans="1:19">
      <c r="A464" t="s">
        <v>50</v>
      </c>
      <c r="B464" t="s">
        <v>51</v>
      </c>
      <c r="C464" t="s">
        <v>68</v>
      </c>
      <c r="D464">
        <v>70109041</v>
      </c>
      <c r="E464" t="s">
        <v>10</v>
      </c>
      <c r="F464" t="s">
        <v>53</v>
      </c>
      <c r="G464" t="s">
        <v>54</v>
      </c>
      <c r="H464" t="s">
        <v>55</v>
      </c>
      <c r="I464" t="s">
        <v>56</v>
      </c>
      <c r="J464" t="s">
        <v>50</v>
      </c>
      <c r="K464" t="s">
        <v>51</v>
      </c>
      <c r="L464" t="s">
        <v>68</v>
      </c>
      <c r="M464" t="s">
        <v>10</v>
      </c>
      <c r="N464">
        <v>10383</v>
      </c>
      <c r="O464">
        <v>12220</v>
      </c>
      <c r="P464" t="s">
        <v>57</v>
      </c>
      <c r="Q464">
        <v>2024</v>
      </c>
      <c r="R464" t="s">
        <v>64</v>
      </c>
      <c r="S464" t="s">
        <v>59</v>
      </c>
    </row>
    <row r="465" spans="1:19">
      <c r="A465" t="s">
        <v>50</v>
      </c>
      <c r="B465" t="s">
        <v>51</v>
      </c>
      <c r="C465" t="s">
        <v>68</v>
      </c>
      <c r="D465">
        <v>70109041</v>
      </c>
      <c r="E465" t="s">
        <v>10</v>
      </c>
      <c r="F465" t="s">
        <v>53</v>
      </c>
      <c r="G465" t="s">
        <v>54</v>
      </c>
      <c r="H465" t="s">
        <v>55</v>
      </c>
      <c r="I465" t="s">
        <v>56</v>
      </c>
      <c r="J465" t="s">
        <v>50</v>
      </c>
      <c r="K465" t="s">
        <v>51</v>
      </c>
      <c r="L465" t="s">
        <v>68</v>
      </c>
      <c r="M465" t="s">
        <v>10</v>
      </c>
      <c r="N465">
        <v>3925</v>
      </c>
      <c r="O465">
        <v>2220</v>
      </c>
      <c r="P465" t="s">
        <v>57</v>
      </c>
      <c r="Q465">
        <v>2024</v>
      </c>
      <c r="R465" t="s">
        <v>62</v>
      </c>
      <c r="S465" t="s">
        <v>59</v>
      </c>
    </row>
    <row r="466" spans="1:19">
      <c r="A466" t="s">
        <v>50</v>
      </c>
      <c r="B466" t="s">
        <v>51</v>
      </c>
      <c r="C466" t="s">
        <v>68</v>
      </c>
      <c r="D466">
        <v>70109041</v>
      </c>
      <c r="E466" t="s">
        <v>10</v>
      </c>
      <c r="F466" t="s">
        <v>53</v>
      </c>
      <c r="G466" t="s">
        <v>54</v>
      </c>
      <c r="H466" t="s">
        <v>55</v>
      </c>
      <c r="I466" t="s">
        <v>56</v>
      </c>
      <c r="J466" t="s">
        <v>50</v>
      </c>
      <c r="K466" t="s">
        <v>51</v>
      </c>
      <c r="L466" t="s">
        <v>68</v>
      </c>
      <c r="M466" t="s">
        <v>10</v>
      </c>
      <c r="N466">
        <v>3921</v>
      </c>
      <c r="O466">
        <v>2218</v>
      </c>
      <c r="P466" t="s">
        <v>57</v>
      </c>
      <c r="Q466">
        <v>2024</v>
      </c>
      <c r="R466" t="s">
        <v>66</v>
      </c>
      <c r="S466" t="s">
        <v>59</v>
      </c>
    </row>
    <row r="467" spans="1:19">
      <c r="A467" t="s">
        <v>50</v>
      </c>
      <c r="B467" t="s">
        <v>51</v>
      </c>
      <c r="C467" t="s">
        <v>68</v>
      </c>
      <c r="D467">
        <v>70109041</v>
      </c>
      <c r="E467" t="s">
        <v>10</v>
      </c>
      <c r="F467" t="s">
        <v>53</v>
      </c>
      <c r="G467" t="s">
        <v>54</v>
      </c>
      <c r="H467" t="s">
        <v>55</v>
      </c>
      <c r="I467" t="s">
        <v>56</v>
      </c>
      <c r="J467" t="s">
        <v>50</v>
      </c>
      <c r="K467" t="s">
        <v>51</v>
      </c>
      <c r="L467" t="s">
        <v>68</v>
      </c>
      <c r="M467" t="s">
        <v>10</v>
      </c>
      <c r="N467">
        <v>1173</v>
      </c>
      <c r="O467">
        <v>387</v>
      </c>
      <c r="P467" t="s">
        <v>57</v>
      </c>
      <c r="Q467">
        <v>2025</v>
      </c>
      <c r="R467" t="s">
        <v>71</v>
      </c>
      <c r="S467" t="s">
        <v>59</v>
      </c>
    </row>
    <row r="468" spans="1:19">
      <c r="A468" t="s">
        <v>50</v>
      </c>
      <c r="B468" t="s">
        <v>51</v>
      </c>
      <c r="C468" t="s">
        <v>68</v>
      </c>
      <c r="D468">
        <v>70109043</v>
      </c>
      <c r="E468" t="s">
        <v>12</v>
      </c>
      <c r="F468" t="s">
        <v>53</v>
      </c>
      <c r="G468" t="s">
        <v>54</v>
      </c>
      <c r="H468" t="s">
        <v>55</v>
      </c>
      <c r="I468" t="s">
        <v>56</v>
      </c>
      <c r="J468" t="s">
        <v>50</v>
      </c>
      <c r="K468" t="s">
        <v>51</v>
      </c>
      <c r="L468" t="s">
        <v>68</v>
      </c>
      <c r="M468" t="s">
        <v>12</v>
      </c>
      <c r="N468">
        <v>200979</v>
      </c>
      <c r="O468">
        <v>511560</v>
      </c>
      <c r="P468" t="s">
        <v>57</v>
      </c>
      <c r="Q468">
        <v>2022</v>
      </c>
      <c r="R468" t="s">
        <v>69</v>
      </c>
      <c r="S468" t="s">
        <v>59</v>
      </c>
    </row>
    <row r="469" spans="1:19">
      <c r="A469" t="s">
        <v>50</v>
      </c>
      <c r="B469" t="s">
        <v>51</v>
      </c>
      <c r="C469" t="s">
        <v>68</v>
      </c>
      <c r="D469">
        <v>70109043</v>
      </c>
      <c r="E469" t="s">
        <v>12</v>
      </c>
      <c r="F469" t="s">
        <v>53</v>
      </c>
      <c r="G469" t="s">
        <v>54</v>
      </c>
      <c r="H469" t="s">
        <v>55</v>
      </c>
      <c r="I469" t="s">
        <v>56</v>
      </c>
      <c r="J469" t="s">
        <v>50</v>
      </c>
      <c r="K469" t="s">
        <v>51</v>
      </c>
      <c r="L469" t="s">
        <v>68</v>
      </c>
      <c r="M469" t="s">
        <v>12</v>
      </c>
      <c r="N469">
        <v>198334</v>
      </c>
      <c r="O469">
        <v>492954</v>
      </c>
      <c r="P469" t="s">
        <v>57</v>
      </c>
      <c r="Q469">
        <v>2022</v>
      </c>
      <c r="R469" t="s">
        <v>64</v>
      </c>
      <c r="S469" t="s">
        <v>59</v>
      </c>
    </row>
    <row r="470" spans="1:19">
      <c r="A470" t="s">
        <v>50</v>
      </c>
      <c r="B470" t="s">
        <v>51</v>
      </c>
      <c r="C470" t="s">
        <v>68</v>
      </c>
      <c r="D470">
        <v>70109043</v>
      </c>
      <c r="E470" t="s">
        <v>12</v>
      </c>
      <c r="F470" t="s">
        <v>53</v>
      </c>
      <c r="G470" t="s">
        <v>54</v>
      </c>
      <c r="H470" t="s">
        <v>55</v>
      </c>
      <c r="I470" t="s">
        <v>56</v>
      </c>
      <c r="J470" t="s">
        <v>50</v>
      </c>
      <c r="K470" t="s">
        <v>51</v>
      </c>
      <c r="L470" t="s">
        <v>68</v>
      </c>
      <c r="M470" t="s">
        <v>12</v>
      </c>
      <c r="N470">
        <v>107988</v>
      </c>
      <c r="O470">
        <v>264327</v>
      </c>
      <c r="P470" t="s">
        <v>57</v>
      </c>
      <c r="Q470">
        <v>2022</v>
      </c>
      <c r="R470" t="s">
        <v>71</v>
      </c>
      <c r="S470" t="s">
        <v>59</v>
      </c>
    </row>
    <row r="471" spans="1:19">
      <c r="A471" t="s">
        <v>50</v>
      </c>
      <c r="B471" t="s">
        <v>51</v>
      </c>
      <c r="C471" t="s">
        <v>68</v>
      </c>
      <c r="D471">
        <v>70109043</v>
      </c>
      <c r="E471" t="s">
        <v>12</v>
      </c>
      <c r="F471" t="s">
        <v>53</v>
      </c>
      <c r="G471" t="s">
        <v>54</v>
      </c>
      <c r="H471" t="s">
        <v>55</v>
      </c>
      <c r="I471" t="s">
        <v>56</v>
      </c>
      <c r="J471" t="s">
        <v>50</v>
      </c>
      <c r="K471" t="s">
        <v>51</v>
      </c>
      <c r="L471" t="s">
        <v>68</v>
      </c>
      <c r="M471" t="s">
        <v>12</v>
      </c>
      <c r="N471">
        <v>71517</v>
      </c>
      <c r="O471">
        <v>173946</v>
      </c>
      <c r="P471" t="s">
        <v>57</v>
      </c>
      <c r="Q471">
        <v>2022</v>
      </c>
      <c r="R471" t="s">
        <v>65</v>
      </c>
      <c r="S471" t="s">
        <v>59</v>
      </c>
    </row>
    <row r="472" spans="1:19">
      <c r="A472" t="s">
        <v>50</v>
      </c>
      <c r="B472" t="s">
        <v>51</v>
      </c>
      <c r="C472" t="s">
        <v>68</v>
      </c>
      <c r="D472">
        <v>70109043</v>
      </c>
      <c r="E472" t="s">
        <v>12</v>
      </c>
      <c r="F472" t="s">
        <v>53</v>
      </c>
      <c r="G472" t="s">
        <v>54</v>
      </c>
      <c r="H472" t="s">
        <v>55</v>
      </c>
      <c r="I472" t="s">
        <v>56</v>
      </c>
      <c r="J472" t="s">
        <v>50</v>
      </c>
      <c r="K472" t="s">
        <v>51</v>
      </c>
      <c r="L472" t="s">
        <v>68</v>
      </c>
      <c r="M472" t="s">
        <v>12</v>
      </c>
      <c r="N472">
        <v>437361</v>
      </c>
      <c r="O472">
        <v>923424</v>
      </c>
      <c r="P472" t="s">
        <v>57</v>
      </c>
      <c r="Q472">
        <v>2022</v>
      </c>
      <c r="R472" t="s">
        <v>70</v>
      </c>
      <c r="S472" t="s">
        <v>59</v>
      </c>
    </row>
    <row r="473" spans="1:19">
      <c r="A473" t="s">
        <v>50</v>
      </c>
      <c r="B473" t="s">
        <v>51</v>
      </c>
      <c r="C473" t="s">
        <v>68</v>
      </c>
      <c r="D473">
        <v>70109043</v>
      </c>
      <c r="E473" t="s">
        <v>12</v>
      </c>
      <c r="F473" t="s">
        <v>53</v>
      </c>
      <c r="G473" t="s">
        <v>54</v>
      </c>
      <c r="H473" t="s">
        <v>55</v>
      </c>
      <c r="I473" t="s">
        <v>56</v>
      </c>
      <c r="J473" t="s">
        <v>50</v>
      </c>
      <c r="K473" t="s">
        <v>51</v>
      </c>
      <c r="L473" t="s">
        <v>68</v>
      </c>
      <c r="M473" t="s">
        <v>12</v>
      </c>
      <c r="N473">
        <v>290011</v>
      </c>
      <c r="O473">
        <v>689476</v>
      </c>
      <c r="P473" t="s">
        <v>57</v>
      </c>
      <c r="Q473">
        <v>2022</v>
      </c>
      <c r="R473" t="s">
        <v>67</v>
      </c>
      <c r="S473" t="s">
        <v>59</v>
      </c>
    </row>
    <row r="474" spans="1:19">
      <c r="A474" t="s">
        <v>50</v>
      </c>
      <c r="B474" t="s">
        <v>51</v>
      </c>
      <c r="C474" t="s">
        <v>68</v>
      </c>
      <c r="D474">
        <v>70109043</v>
      </c>
      <c r="E474" t="s">
        <v>12</v>
      </c>
      <c r="F474" t="s">
        <v>53</v>
      </c>
      <c r="G474" t="s">
        <v>54</v>
      </c>
      <c r="H474" t="s">
        <v>55</v>
      </c>
      <c r="I474" t="s">
        <v>56</v>
      </c>
      <c r="J474" t="s">
        <v>50</v>
      </c>
      <c r="K474" t="s">
        <v>51</v>
      </c>
      <c r="L474" t="s">
        <v>68</v>
      </c>
      <c r="M474" t="s">
        <v>12</v>
      </c>
      <c r="N474">
        <v>588085</v>
      </c>
      <c r="O474">
        <v>1120280</v>
      </c>
      <c r="P474" t="s">
        <v>57</v>
      </c>
      <c r="Q474">
        <v>2022</v>
      </c>
      <c r="R474" t="s">
        <v>61</v>
      </c>
      <c r="S474" t="s">
        <v>59</v>
      </c>
    </row>
    <row r="475" spans="1:19">
      <c r="A475" t="s">
        <v>50</v>
      </c>
      <c r="B475" t="s">
        <v>51</v>
      </c>
      <c r="C475" t="s">
        <v>68</v>
      </c>
      <c r="D475">
        <v>70109043</v>
      </c>
      <c r="E475" t="s">
        <v>12</v>
      </c>
      <c r="F475" t="s">
        <v>53</v>
      </c>
      <c r="G475" t="s">
        <v>54</v>
      </c>
      <c r="H475" t="s">
        <v>55</v>
      </c>
      <c r="I475" t="s">
        <v>56</v>
      </c>
      <c r="J475" t="s">
        <v>50</v>
      </c>
      <c r="K475" t="s">
        <v>51</v>
      </c>
      <c r="L475" t="s">
        <v>68</v>
      </c>
      <c r="M475" t="s">
        <v>12</v>
      </c>
      <c r="N475">
        <v>794555</v>
      </c>
      <c r="O475">
        <v>1089781</v>
      </c>
      <c r="P475" t="s">
        <v>57</v>
      </c>
      <c r="Q475">
        <v>2022</v>
      </c>
      <c r="R475" t="s">
        <v>58</v>
      </c>
      <c r="S475" t="s">
        <v>59</v>
      </c>
    </row>
    <row r="476" spans="1:19">
      <c r="A476" t="s">
        <v>50</v>
      </c>
      <c r="B476" t="s">
        <v>51</v>
      </c>
      <c r="C476" t="s">
        <v>68</v>
      </c>
      <c r="D476">
        <v>70109043</v>
      </c>
      <c r="E476" t="s">
        <v>12</v>
      </c>
      <c r="F476" t="s">
        <v>53</v>
      </c>
      <c r="G476" t="s">
        <v>54</v>
      </c>
      <c r="H476" t="s">
        <v>55</v>
      </c>
      <c r="I476" t="s">
        <v>56</v>
      </c>
      <c r="J476" t="s">
        <v>50</v>
      </c>
      <c r="K476" t="s">
        <v>51</v>
      </c>
      <c r="L476" t="s">
        <v>68</v>
      </c>
      <c r="M476" t="s">
        <v>12</v>
      </c>
      <c r="N476">
        <v>686712</v>
      </c>
      <c r="O476">
        <v>820221</v>
      </c>
      <c r="P476" t="s">
        <v>57</v>
      </c>
      <c r="Q476">
        <v>2022</v>
      </c>
      <c r="R476" t="s">
        <v>62</v>
      </c>
      <c r="S476" t="s">
        <v>59</v>
      </c>
    </row>
    <row r="477" spans="1:19">
      <c r="A477" t="s">
        <v>50</v>
      </c>
      <c r="B477" t="s">
        <v>51</v>
      </c>
      <c r="C477" t="s">
        <v>68</v>
      </c>
      <c r="D477">
        <v>70109043</v>
      </c>
      <c r="E477" t="s">
        <v>12</v>
      </c>
      <c r="F477" t="s">
        <v>53</v>
      </c>
      <c r="G477" t="s">
        <v>54</v>
      </c>
      <c r="H477" t="s">
        <v>55</v>
      </c>
      <c r="I477" t="s">
        <v>56</v>
      </c>
      <c r="J477" t="s">
        <v>50</v>
      </c>
      <c r="K477" t="s">
        <v>51</v>
      </c>
      <c r="L477" t="s">
        <v>68</v>
      </c>
      <c r="M477" t="s">
        <v>12</v>
      </c>
      <c r="N477">
        <v>1265283</v>
      </c>
      <c r="O477">
        <v>1131525</v>
      </c>
      <c r="P477" t="s">
        <v>57</v>
      </c>
      <c r="Q477">
        <v>2022</v>
      </c>
      <c r="R477" t="s">
        <v>72</v>
      </c>
      <c r="S477" t="s">
        <v>59</v>
      </c>
    </row>
    <row r="478" spans="1:19">
      <c r="A478" t="s">
        <v>50</v>
      </c>
      <c r="B478" t="s">
        <v>51</v>
      </c>
      <c r="C478" t="s">
        <v>68</v>
      </c>
      <c r="D478">
        <v>70109043</v>
      </c>
      <c r="E478" t="s">
        <v>12</v>
      </c>
      <c r="F478" t="s">
        <v>53</v>
      </c>
      <c r="G478" t="s">
        <v>54</v>
      </c>
      <c r="H478" t="s">
        <v>55</v>
      </c>
      <c r="I478" t="s">
        <v>56</v>
      </c>
      <c r="J478" t="s">
        <v>50</v>
      </c>
      <c r="K478" t="s">
        <v>51</v>
      </c>
      <c r="L478" t="s">
        <v>68</v>
      </c>
      <c r="M478" t="s">
        <v>12</v>
      </c>
      <c r="N478">
        <v>716531</v>
      </c>
      <c r="O478">
        <v>615257</v>
      </c>
      <c r="P478" t="s">
        <v>57</v>
      </c>
      <c r="Q478">
        <v>2022</v>
      </c>
      <c r="R478" t="s">
        <v>66</v>
      </c>
      <c r="S478" t="s">
        <v>59</v>
      </c>
    </row>
    <row r="479" spans="1:19">
      <c r="A479" t="s">
        <v>50</v>
      </c>
      <c r="B479" t="s">
        <v>51</v>
      </c>
      <c r="C479" t="s">
        <v>68</v>
      </c>
      <c r="D479">
        <v>70109043</v>
      </c>
      <c r="E479" t="s">
        <v>12</v>
      </c>
      <c r="F479" t="s">
        <v>53</v>
      </c>
      <c r="G479" t="s">
        <v>54</v>
      </c>
      <c r="H479" t="s">
        <v>55</v>
      </c>
      <c r="I479" t="s">
        <v>56</v>
      </c>
      <c r="J479" t="s">
        <v>50</v>
      </c>
      <c r="K479" t="s">
        <v>51</v>
      </c>
      <c r="L479" t="s">
        <v>68</v>
      </c>
      <c r="M479" t="s">
        <v>12</v>
      </c>
      <c r="N479">
        <v>444536</v>
      </c>
      <c r="O479">
        <v>420434</v>
      </c>
      <c r="P479" t="s">
        <v>57</v>
      </c>
      <c r="Q479">
        <v>2022</v>
      </c>
      <c r="R479" t="s">
        <v>60</v>
      </c>
      <c r="S479" t="s">
        <v>59</v>
      </c>
    </row>
    <row r="480" spans="1:19">
      <c r="A480" t="s">
        <v>50</v>
      </c>
      <c r="B480" t="s">
        <v>51</v>
      </c>
      <c r="C480" t="s">
        <v>68</v>
      </c>
      <c r="D480">
        <v>70109043</v>
      </c>
      <c r="E480" t="s">
        <v>12</v>
      </c>
      <c r="F480" t="s">
        <v>53</v>
      </c>
      <c r="G480" t="s">
        <v>54</v>
      </c>
      <c r="H480" t="s">
        <v>55</v>
      </c>
      <c r="I480" t="s">
        <v>56</v>
      </c>
      <c r="J480" t="s">
        <v>50</v>
      </c>
      <c r="K480" t="s">
        <v>51</v>
      </c>
      <c r="L480" t="s">
        <v>68</v>
      </c>
      <c r="M480" t="s">
        <v>12</v>
      </c>
      <c r="N480">
        <v>444740</v>
      </c>
      <c r="O480">
        <v>434139</v>
      </c>
      <c r="P480" t="s">
        <v>57</v>
      </c>
      <c r="Q480">
        <v>2023</v>
      </c>
      <c r="R480" t="s">
        <v>69</v>
      </c>
      <c r="S480" t="s">
        <v>59</v>
      </c>
    </row>
    <row r="481" spans="1:19">
      <c r="A481" t="s">
        <v>50</v>
      </c>
      <c r="B481" t="s">
        <v>51</v>
      </c>
      <c r="C481" t="s">
        <v>68</v>
      </c>
      <c r="D481">
        <v>70109043</v>
      </c>
      <c r="E481" t="s">
        <v>12</v>
      </c>
      <c r="F481" t="s">
        <v>53</v>
      </c>
      <c r="G481" t="s">
        <v>54</v>
      </c>
      <c r="H481" t="s">
        <v>55</v>
      </c>
      <c r="I481" t="s">
        <v>56</v>
      </c>
      <c r="J481" t="s">
        <v>50</v>
      </c>
      <c r="K481" t="s">
        <v>51</v>
      </c>
      <c r="L481" t="s">
        <v>68</v>
      </c>
      <c r="M481" t="s">
        <v>12</v>
      </c>
      <c r="N481">
        <v>252147</v>
      </c>
      <c r="O481">
        <v>331134</v>
      </c>
      <c r="P481" t="s">
        <v>57</v>
      </c>
      <c r="Q481">
        <v>2023</v>
      </c>
      <c r="R481" t="s">
        <v>64</v>
      </c>
      <c r="S481" t="s">
        <v>59</v>
      </c>
    </row>
    <row r="482" spans="1:19">
      <c r="A482" t="s">
        <v>50</v>
      </c>
      <c r="B482" t="s">
        <v>51</v>
      </c>
      <c r="C482" t="s">
        <v>68</v>
      </c>
      <c r="D482">
        <v>70109043</v>
      </c>
      <c r="E482" t="s">
        <v>12</v>
      </c>
      <c r="F482" t="s">
        <v>53</v>
      </c>
      <c r="G482" t="s">
        <v>54</v>
      </c>
      <c r="H482" t="s">
        <v>55</v>
      </c>
      <c r="I482" t="s">
        <v>56</v>
      </c>
      <c r="J482" t="s">
        <v>50</v>
      </c>
      <c r="K482" t="s">
        <v>51</v>
      </c>
      <c r="L482" t="s">
        <v>68</v>
      </c>
      <c r="M482" t="s">
        <v>12</v>
      </c>
      <c r="N482">
        <v>478435</v>
      </c>
      <c r="O482">
        <v>1118719</v>
      </c>
      <c r="P482" t="s">
        <v>57</v>
      </c>
      <c r="Q482">
        <v>2023</v>
      </c>
      <c r="R482" t="s">
        <v>71</v>
      </c>
      <c r="S482" t="s">
        <v>59</v>
      </c>
    </row>
    <row r="483" spans="1:19">
      <c r="A483" t="s">
        <v>50</v>
      </c>
      <c r="B483" t="s">
        <v>51</v>
      </c>
      <c r="C483" t="s">
        <v>68</v>
      </c>
      <c r="D483">
        <v>70109043</v>
      </c>
      <c r="E483" t="s">
        <v>12</v>
      </c>
      <c r="F483" t="s">
        <v>53</v>
      </c>
      <c r="G483" t="s">
        <v>54</v>
      </c>
      <c r="H483" t="s">
        <v>55</v>
      </c>
      <c r="I483" t="s">
        <v>56</v>
      </c>
      <c r="J483" t="s">
        <v>50</v>
      </c>
      <c r="K483" t="s">
        <v>51</v>
      </c>
      <c r="L483" t="s">
        <v>68</v>
      </c>
      <c r="M483" t="s">
        <v>12</v>
      </c>
      <c r="N483">
        <v>187538</v>
      </c>
      <c r="O483">
        <v>302148</v>
      </c>
      <c r="P483" t="s">
        <v>57</v>
      </c>
      <c r="Q483">
        <v>2023</v>
      </c>
      <c r="R483" t="s">
        <v>65</v>
      </c>
      <c r="S483" t="s">
        <v>59</v>
      </c>
    </row>
    <row r="484" spans="1:19">
      <c r="A484" t="s">
        <v>50</v>
      </c>
      <c r="B484" t="s">
        <v>51</v>
      </c>
      <c r="C484" t="s">
        <v>68</v>
      </c>
      <c r="D484">
        <v>70109043</v>
      </c>
      <c r="E484" t="s">
        <v>12</v>
      </c>
      <c r="F484" t="s">
        <v>53</v>
      </c>
      <c r="G484" t="s">
        <v>54</v>
      </c>
      <c r="H484" t="s">
        <v>55</v>
      </c>
      <c r="I484" t="s">
        <v>56</v>
      </c>
      <c r="J484" t="s">
        <v>50</v>
      </c>
      <c r="K484" t="s">
        <v>51</v>
      </c>
      <c r="L484" t="s">
        <v>68</v>
      </c>
      <c r="M484" t="s">
        <v>12</v>
      </c>
      <c r="N484">
        <v>146665</v>
      </c>
      <c r="O484">
        <v>281720</v>
      </c>
      <c r="P484" t="s">
        <v>57</v>
      </c>
      <c r="Q484">
        <v>2023</v>
      </c>
      <c r="R484" t="s">
        <v>70</v>
      </c>
      <c r="S484" t="s">
        <v>59</v>
      </c>
    </row>
    <row r="485" spans="1:19">
      <c r="A485" t="s">
        <v>50</v>
      </c>
      <c r="B485" t="s">
        <v>51</v>
      </c>
      <c r="C485" t="s">
        <v>68</v>
      </c>
      <c r="D485">
        <v>70109043</v>
      </c>
      <c r="E485" t="s">
        <v>12</v>
      </c>
      <c r="F485" t="s">
        <v>53</v>
      </c>
      <c r="G485" t="s">
        <v>54</v>
      </c>
      <c r="H485" t="s">
        <v>55</v>
      </c>
      <c r="I485" t="s">
        <v>56</v>
      </c>
      <c r="J485" t="s">
        <v>50</v>
      </c>
      <c r="K485" t="s">
        <v>51</v>
      </c>
      <c r="L485" t="s">
        <v>68</v>
      </c>
      <c r="M485" t="s">
        <v>12</v>
      </c>
      <c r="N485">
        <v>185383</v>
      </c>
      <c r="O485">
        <v>239914</v>
      </c>
      <c r="P485" t="s">
        <v>57</v>
      </c>
      <c r="Q485">
        <v>2023</v>
      </c>
      <c r="R485" t="s">
        <v>67</v>
      </c>
      <c r="S485" t="s">
        <v>59</v>
      </c>
    </row>
    <row r="486" spans="1:19">
      <c r="A486" t="s">
        <v>50</v>
      </c>
      <c r="B486" t="s">
        <v>51</v>
      </c>
      <c r="C486" t="s">
        <v>68</v>
      </c>
      <c r="D486">
        <v>70109043</v>
      </c>
      <c r="E486" t="s">
        <v>12</v>
      </c>
      <c r="F486" t="s">
        <v>53</v>
      </c>
      <c r="G486" t="s">
        <v>54</v>
      </c>
      <c r="H486" t="s">
        <v>55</v>
      </c>
      <c r="I486" t="s">
        <v>56</v>
      </c>
      <c r="J486" t="s">
        <v>50</v>
      </c>
      <c r="K486" t="s">
        <v>51</v>
      </c>
      <c r="L486" t="s">
        <v>68</v>
      </c>
      <c r="M486" t="s">
        <v>12</v>
      </c>
      <c r="N486">
        <v>150406</v>
      </c>
      <c r="O486">
        <v>292636</v>
      </c>
      <c r="P486" t="s">
        <v>57</v>
      </c>
      <c r="Q486">
        <v>2023</v>
      </c>
      <c r="R486" t="s">
        <v>61</v>
      </c>
      <c r="S486" t="s">
        <v>59</v>
      </c>
    </row>
    <row r="487" spans="1:19">
      <c r="A487" t="s">
        <v>50</v>
      </c>
      <c r="B487" t="s">
        <v>51</v>
      </c>
      <c r="C487" t="s">
        <v>68</v>
      </c>
      <c r="D487">
        <v>70109043</v>
      </c>
      <c r="E487" t="s">
        <v>12</v>
      </c>
      <c r="F487" t="s">
        <v>53</v>
      </c>
      <c r="G487" t="s">
        <v>54</v>
      </c>
      <c r="H487" t="s">
        <v>55</v>
      </c>
      <c r="I487" t="s">
        <v>56</v>
      </c>
      <c r="J487" t="s">
        <v>50</v>
      </c>
      <c r="K487" t="s">
        <v>51</v>
      </c>
      <c r="L487" t="s">
        <v>68</v>
      </c>
      <c r="M487" t="s">
        <v>12</v>
      </c>
      <c r="N487">
        <v>126750</v>
      </c>
      <c r="O487">
        <v>243597</v>
      </c>
      <c r="P487" t="s">
        <v>57</v>
      </c>
      <c r="Q487">
        <v>2023</v>
      </c>
      <c r="R487" t="s">
        <v>58</v>
      </c>
      <c r="S487" t="s">
        <v>59</v>
      </c>
    </row>
    <row r="488" spans="1:19">
      <c r="A488" t="s">
        <v>50</v>
      </c>
      <c r="B488" t="s">
        <v>51</v>
      </c>
      <c r="C488" t="s">
        <v>68</v>
      </c>
      <c r="D488">
        <v>70109043</v>
      </c>
      <c r="E488" t="s">
        <v>12</v>
      </c>
      <c r="F488" t="s">
        <v>53</v>
      </c>
      <c r="G488" t="s">
        <v>54</v>
      </c>
      <c r="H488" t="s">
        <v>55</v>
      </c>
      <c r="I488" t="s">
        <v>56</v>
      </c>
      <c r="J488" t="s">
        <v>50</v>
      </c>
      <c r="K488" t="s">
        <v>51</v>
      </c>
      <c r="L488" t="s">
        <v>68</v>
      </c>
      <c r="M488" t="s">
        <v>12</v>
      </c>
      <c r="N488">
        <v>19305</v>
      </c>
      <c r="O488">
        <v>36750</v>
      </c>
      <c r="P488" t="s">
        <v>57</v>
      </c>
      <c r="Q488">
        <v>2023</v>
      </c>
      <c r="R488" t="s">
        <v>62</v>
      </c>
      <c r="S488" t="s">
        <v>59</v>
      </c>
    </row>
    <row r="489" spans="1:19">
      <c r="A489" t="s">
        <v>50</v>
      </c>
      <c r="B489" t="s">
        <v>51</v>
      </c>
      <c r="C489" t="s">
        <v>68</v>
      </c>
      <c r="D489">
        <v>70109043</v>
      </c>
      <c r="E489" t="s">
        <v>12</v>
      </c>
      <c r="F489" t="s">
        <v>53</v>
      </c>
      <c r="G489" t="s">
        <v>54</v>
      </c>
      <c r="H489" t="s">
        <v>55</v>
      </c>
      <c r="I489" t="s">
        <v>56</v>
      </c>
      <c r="J489" t="s">
        <v>50</v>
      </c>
      <c r="K489" t="s">
        <v>51</v>
      </c>
      <c r="L489" t="s">
        <v>68</v>
      </c>
      <c r="M489" t="s">
        <v>12</v>
      </c>
      <c r="N489">
        <v>13807</v>
      </c>
      <c r="O489">
        <v>28930</v>
      </c>
      <c r="P489" t="s">
        <v>57</v>
      </c>
      <c r="Q489">
        <v>2023</v>
      </c>
      <c r="R489" t="s">
        <v>72</v>
      </c>
      <c r="S489" t="s">
        <v>59</v>
      </c>
    </row>
    <row r="490" spans="1:19">
      <c r="A490" t="s">
        <v>50</v>
      </c>
      <c r="B490" t="s">
        <v>51</v>
      </c>
      <c r="C490" t="s">
        <v>68</v>
      </c>
      <c r="D490">
        <v>70109043</v>
      </c>
      <c r="E490" t="s">
        <v>12</v>
      </c>
      <c r="F490" t="s">
        <v>53</v>
      </c>
      <c r="G490" t="s">
        <v>54</v>
      </c>
      <c r="H490" t="s">
        <v>55</v>
      </c>
      <c r="I490" t="s">
        <v>56</v>
      </c>
      <c r="J490" t="s">
        <v>50</v>
      </c>
      <c r="K490" t="s">
        <v>51</v>
      </c>
      <c r="L490" t="s">
        <v>68</v>
      </c>
      <c r="M490" t="s">
        <v>12</v>
      </c>
      <c r="N490">
        <v>111498</v>
      </c>
      <c r="O490">
        <v>202845</v>
      </c>
      <c r="P490" t="s">
        <v>57</v>
      </c>
      <c r="Q490">
        <v>2023</v>
      </c>
      <c r="R490" t="s">
        <v>66</v>
      </c>
      <c r="S490" t="s">
        <v>59</v>
      </c>
    </row>
    <row r="491" spans="1:19">
      <c r="A491" t="s">
        <v>50</v>
      </c>
      <c r="B491" t="s">
        <v>51</v>
      </c>
      <c r="C491" t="s">
        <v>68</v>
      </c>
      <c r="D491">
        <v>70109043</v>
      </c>
      <c r="E491" t="s">
        <v>12</v>
      </c>
      <c r="F491" t="s">
        <v>53</v>
      </c>
      <c r="G491" t="s">
        <v>54</v>
      </c>
      <c r="H491" t="s">
        <v>55</v>
      </c>
      <c r="I491" t="s">
        <v>56</v>
      </c>
      <c r="J491" t="s">
        <v>50</v>
      </c>
      <c r="K491" t="s">
        <v>51</v>
      </c>
      <c r="L491" t="s">
        <v>68</v>
      </c>
      <c r="M491" t="s">
        <v>12</v>
      </c>
      <c r="N491">
        <v>183927</v>
      </c>
      <c r="O491">
        <v>379493</v>
      </c>
      <c r="P491" t="s">
        <v>57</v>
      </c>
      <c r="Q491">
        <v>2023</v>
      </c>
      <c r="R491" t="s">
        <v>60</v>
      </c>
      <c r="S491" t="s">
        <v>59</v>
      </c>
    </row>
    <row r="492" spans="1:19">
      <c r="A492" t="s">
        <v>50</v>
      </c>
      <c r="B492" t="s">
        <v>51</v>
      </c>
      <c r="C492" t="s">
        <v>68</v>
      </c>
      <c r="D492">
        <v>70109043</v>
      </c>
      <c r="E492" t="s">
        <v>12</v>
      </c>
      <c r="F492" t="s">
        <v>53</v>
      </c>
      <c r="G492" t="s">
        <v>54</v>
      </c>
      <c r="H492" t="s">
        <v>55</v>
      </c>
      <c r="I492" t="s">
        <v>56</v>
      </c>
      <c r="J492" t="s">
        <v>50</v>
      </c>
      <c r="K492" t="s">
        <v>51</v>
      </c>
      <c r="L492" t="s">
        <v>68</v>
      </c>
      <c r="M492" t="s">
        <v>12</v>
      </c>
      <c r="N492">
        <v>251320</v>
      </c>
      <c r="O492">
        <v>522078</v>
      </c>
      <c r="P492" t="s">
        <v>57</v>
      </c>
      <c r="Q492">
        <v>2024</v>
      </c>
      <c r="R492" t="s">
        <v>69</v>
      </c>
      <c r="S492" t="s">
        <v>59</v>
      </c>
    </row>
    <row r="493" spans="1:19">
      <c r="A493" t="s">
        <v>50</v>
      </c>
      <c r="B493" t="s">
        <v>51</v>
      </c>
      <c r="C493" t="s">
        <v>68</v>
      </c>
      <c r="D493">
        <v>70109043</v>
      </c>
      <c r="E493" t="s">
        <v>12</v>
      </c>
      <c r="F493" t="s">
        <v>53</v>
      </c>
      <c r="G493" t="s">
        <v>54</v>
      </c>
      <c r="H493" t="s">
        <v>55</v>
      </c>
      <c r="I493" t="s">
        <v>56</v>
      </c>
      <c r="J493" t="s">
        <v>50</v>
      </c>
      <c r="K493" t="s">
        <v>51</v>
      </c>
      <c r="L493" t="s">
        <v>68</v>
      </c>
      <c r="M493" t="s">
        <v>12</v>
      </c>
      <c r="N493">
        <v>194131</v>
      </c>
      <c r="O493">
        <v>443185</v>
      </c>
      <c r="P493" t="s">
        <v>57</v>
      </c>
      <c r="Q493">
        <v>2024</v>
      </c>
      <c r="R493" t="s">
        <v>64</v>
      </c>
      <c r="S493" t="s">
        <v>59</v>
      </c>
    </row>
    <row r="494" spans="1:19">
      <c r="A494" t="s">
        <v>50</v>
      </c>
      <c r="B494" t="s">
        <v>51</v>
      </c>
      <c r="C494" t="s">
        <v>68</v>
      </c>
      <c r="D494">
        <v>70109043</v>
      </c>
      <c r="E494" t="s">
        <v>12</v>
      </c>
      <c r="F494" t="s">
        <v>53</v>
      </c>
      <c r="G494" t="s">
        <v>54</v>
      </c>
      <c r="H494" t="s">
        <v>55</v>
      </c>
      <c r="I494" t="s">
        <v>56</v>
      </c>
      <c r="J494" t="s">
        <v>50</v>
      </c>
      <c r="K494" t="s">
        <v>51</v>
      </c>
      <c r="L494" t="s">
        <v>68</v>
      </c>
      <c r="M494" t="s">
        <v>12</v>
      </c>
      <c r="N494">
        <v>220561</v>
      </c>
      <c r="O494">
        <v>606155</v>
      </c>
      <c r="P494" t="s">
        <v>57</v>
      </c>
      <c r="Q494">
        <v>2024</v>
      </c>
      <c r="R494" t="s">
        <v>71</v>
      </c>
      <c r="S494" t="s">
        <v>59</v>
      </c>
    </row>
    <row r="495" spans="1:19">
      <c r="A495" t="s">
        <v>50</v>
      </c>
      <c r="B495" t="s">
        <v>51</v>
      </c>
      <c r="C495" t="s">
        <v>68</v>
      </c>
      <c r="D495">
        <v>70109043</v>
      </c>
      <c r="E495" t="s">
        <v>12</v>
      </c>
      <c r="F495" t="s">
        <v>53</v>
      </c>
      <c r="G495" t="s">
        <v>54</v>
      </c>
      <c r="H495" t="s">
        <v>55</v>
      </c>
      <c r="I495" t="s">
        <v>56</v>
      </c>
      <c r="J495" t="s">
        <v>50</v>
      </c>
      <c r="K495" t="s">
        <v>51</v>
      </c>
      <c r="L495" t="s">
        <v>68</v>
      </c>
      <c r="M495" t="s">
        <v>12</v>
      </c>
      <c r="N495">
        <v>568883</v>
      </c>
      <c r="O495">
        <v>1459176</v>
      </c>
      <c r="P495" t="s">
        <v>57</v>
      </c>
      <c r="Q495">
        <v>2024</v>
      </c>
      <c r="R495" t="s">
        <v>65</v>
      </c>
      <c r="S495" t="s">
        <v>59</v>
      </c>
    </row>
    <row r="496" spans="1:19">
      <c r="A496" t="s">
        <v>50</v>
      </c>
      <c r="B496" t="s">
        <v>51</v>
      </c>
      <c r="C496" t="s">
        <v>68</v>
      </c>
      <c r="D496">
        <v>70109043</v>
      </c>
      <c r="E496" t="s">
        <v>12</v>
      </c>
      <c r="F496" t="s">
        <v>53</v>
      </c>
      <c r="G496" t="s">
        <v>54</v>
      </c>
      <c r="H496" t="s">
        <v>55</v>
      </c>
      <c r="I496" t="s">
        <v>56</v>
      </c>
      <c r="J496" t="s">
        <v>50</v>
      </c>
      <c r="K496" t="s">
        <v>51</v>
      </c>
      <c r="L496" t="s">
        <v>68</v>
      </c>
      <c r="M496" t="s">
        <v>12</v>
      </c>
      <c r="N496">
        <v>257818</v>
      </c>
      <c r="O496">
        <v>726307</v>
      </c>
      <c r="P496" t="s">
        <v>57</v>
      </c>
      <c r="Q496">
        <v>2024</v>
      </c>
      <c r="R496" t="s">
        <v>70</v>
      </c>
      <c r="S496" t="s">
        <v>59</v>
      </c>
    </row>
    <row r="497" spans="1:19">
      <c r="A497" t="s">
        <v>50</v>
      </c>
      <c r="B497" t="s">
        <v>51</v>
      </c>
      <c r="C497" t="s">
        <v>68</v>
      </c>
      <c r="D497">
        <v>70109043</v>
      </c>
      <c r="E497" t="s">
        <v>12</v>
      </c>
      <c r="F497" t="s">
        <v>53</v>
      </c>
      <c r="G497" t="s">
        <v>54</v>
      </c>
      <c r="H497" t="s">
        <v>55</v>
      </c>
      <c r="I497" t="s">
        <v>56</v>
      </c>
      <c r="J497" t="s">
        <v>50</v>
      </c>
      <c r="K497" t="s">
        <v>51</v>
      </c>
      <c r="L497" t="s">
        <v>68</v>
      </c>
      <c r="M497" t="s">
        <v>12</v>
      </c>
      <c r="N497">
        <v>345657</v>
      </c>
      <c r="O497">
        <v>832825</v>
      </c>
      <c r="P497" t="s">
        <v>57</v>
      </c>
      <c r="Q497">
        <v>2024</v>
      </c>
      <c r="R497" t="s">
        <v>67</v>
      </c>
      <c r="S497" t="s">
        <v>59</v>
      </c>
    </row>
    <row r="498" spans="1:19">
      <c r="A498" t="s">
        <v>50</v>
      </c>
      <c r="B498" t="s">
        <v>51</v>
      </c>
      <c r="C498" t="s">
        <v>68</v>
      </c>
      <c r="D498">
        <v>70109043</v>
      </c>
      <c r="E498" t="s">
        <v>12</v>
      </c>
      <c r="F498" t="s">
        <v>53</v>
      </c>
      <c r="G498" t="s">
        <v>54</v>
      </c>
      <c r="H498" t="s">
        <v>55</v>
      </c>
      <c r="I498" t="s">
        <v>56</v>
      </c>
      <c r="J498" t="s">
        <v>50</v>
      </c>
      <c r="K498" t="s">
        <v>51</v>
      </c>
      <c r="L498" t="s">
        <v>68</v>
      </c>
      <c r="M498" t="s">
        <v>12</v>
      </c>
      <c r="N498">
        <v>356974</v>
      </c>
      <c r="O498">
        <v>810507</v>
      </c>
      <c r="P498" t="s">
        <v>57</v>
      </c>
      <c r="Q498">
        <v>2024</v>
      </c>
      <c r="R498" t="s">
        <v>61</v>
      </c>
      <c r="S498" t="s">
        <v>59</v>
      </c>
    </row>
    <row r="499" spans="1:19">
      <c r="A499" t="s">
        <v>50</v>
      </c>
      <c r="B499" t="s">
        <v>51</v>
      </c>
      <c r="C499" t="s">
        <v>68</v>
      </c>
      <c r="D499">
        <v>70109043</v>
      </c>
      <c r="E499" t="s">
        <v>12</v>
      </c>
      <c r="F499" t="s">
        <v>53</v>
      </c>
      <c r="G499" t="s">
        <v>54</v>
      </c>
      <c r="H499" t="s">
        <v>55</v>
      </c>
      <c r="I499" t="s">
        <v>56</v>
      </c>
      <c r="J499" t="s">
        <v>50</v>
      </c>
      <c r="K499" t="s">
        <v>51</v>
      </c>
      <c r="L499" t="s">
        <v>68</v>
      </c>
      <c r="M499" t="s">
        <v>12</v>
      </c>
      <c r="N499">
        <v>167612</v>
      </c>
      <c r="O499">
        <v>430748</v>
      </c>
      <c r="P499" t="s">
        <v>57</v>
      </c>
      <c r="Q499">
        <v>2024</v>
      </c>
      <c r="R499" t="s">
        <v>58</v>
      </c>
      <c r="S499" t="s">
        <v>59</v>
      </c>
    </row>
    <row r="500" spans="1:19">
      <c r="A500" t="s">
        <v>50</v>
      </c>
      <c r="B500" t="s">
        <v>51</v>
      </c>
      <c r="C500" t="s">
        <v>68</v>
      </c>
      <c r="D500">
        <v>70109043</v>
      </c>
      <c r="E500" t="s">
        <v>12</v>
      </c>
      <c r="F500" t="s">
        <v>53</v>
      </c>
      <c r="G500" t="s">
        <v>54</v>
      </c>
      <c r="H500" t="s">
        <v>55</v>
      </c>
      <c r="I500" t="s">
        <v>56</v>
      </c>
      <c r="J500" t="s">
        <v>50</v>
      </c>
      <c r="K500" t="s">
        <v>51</v>
      </c>
      <c r="L500" t="s">
        <v>68</v>
      </c>
      <c r="M500" t="s">
        <v>12</v>
      </c>
      <c r="N500">
        <v>189965</v>
      </c>
      <c r="O500">
        <v>448989</v>
      </c>
      <c r="P500" t="s">
        <v>57</v>
      </c>
      <c r="Q500">
        <v>2024</v>
      </c>
      <c r="R500" t="s">
        <v>62</v>
      </c>
      <c r="S500" t="s">
        <v>59</v>
      </c>
    </row>
    <row r="501" spans="1:19">
      <c r="A501" t="s">
        <v>50</v>
      </c>
      <c r="B501" t="s">
        <v>51</v>
      </c>
      <c r="C501" t="s">
        <v>68</v>
      </c>
      <c r="D501">
        <v>70109043</v>
      </c>
      <c r="E501" t="s">
        <v>12</v>
      </c>
      <c r="F501" t="s">
        <v>53</v>
      </c>
      <c r="G501" t="s">
        <v>54</v>
      </c>
      <c r="H501" t="s">
        <v>55</v>
      </c>
      <c r="I501" t="s">
        <v>56</v>
      </c>
      <c r="J501" t="s">
        <v>50</v>
      </c>
      <c r="K501" t="s">
        <v>51</v>
      </c>
      <c r="L501" t="s">
        <v>68</v>
      </c>
      <c r="M501" t="s">
        <v>12</v>
      </c>
      <c r="N501">
        <v>220425</v>
      </c>
      <c r="O501">
        <v>498281</v>
      </c>
      <c r="P501" t="s">
        <v>57</v>
      </c>
      <c r="Q501">
        <v>2024</v>
      </c>
      <c r="R501" t="s">
        <v>72</v>
      </c>
      <c r="S501" t="s">
        <v>59</v>
      </c>
    </row>
    <row r="502" spans="1:19">
      <c r="A502" t="s">
        <v>50</v>
      </c>
      <c r="B502" t="s">
        <v>51</v>
      </c>
      <c r="C502" t="s">
        <v>68</v>
      </c>
      <c r="D502">
        <v>70109043</v>
      </c>
      <c r="E502" t="s">
        <v>12</v>
      </c>
      <c r="F502" t="s">
        <v>53</v>
      </c>
      <c r="G502" t="s">
        <v>54</v>
      </c>
      <c r="H502" t="s">
        <v>55</v>
      </c>
      <c r="I502" t="s">
        <v>56</v>
      </c>
      <c r="J502" t="s">
        <v>50</v>
      </c>
      <c r="K502" t="s">
        <v>51</v>
      </c>
      <c r="L502" t="s">
        <v>68</v>
      </c>
      <c r="M502" t="s">
        <v>12</v>
      </c>
      <c r="N502">
        <v>218665</v>
      </c>
      <c r="O502">
        <v>483315</v>
      </c>
      <c r="P502" t="s">
        <v>57</v>
      </c>
      <c r="Q502">
        <v>2024</v>
      </c>
      <c r="R502" t="s">
        <v>66</v>
      </c>
      <c r="S502" t="s">
        <v>59</v>
      </c>
    </row>
    <row r="503" spans="1:19">
      <c r="A503" t="s">
        <v>50</v>
      </c>
      <c r="B503" t="s">
        <v>51</v>
      </c>
      <c r="C503" t="s">
        <v>68</v>
      </c>
      <c r="D503">
        <v>70109043</v>
      </c>
      <c r="E503" t="s">
        <v>12</v>
      </c>
      <c r="F503" t="s">
        <v>53</v>
      </c>
      <c r="G503" t="s">
        <v>54</v>
      </c>
      <c r="H503" t="s">
        <v>55</v>
      </c>
      <c r="I503" t="s">
        <v>56</v>
      </c>
      <c r="J503" t="s">
        <v>50</v>
      </c>
      <c r="K503" t="s">
        <v>51</v>
      </c>
      <c r="L503" t="s">
        <v>68</v>
      </c>
      <c r="M503" t="s">
        <v>12</v>
      </c>
      <c r="N503">
        <v>259749</v>
      </c>
      <c r="O503">
        <v>628820</v>
      </c>
      <c r="P503" t="s">
        <v>57</v>
      </c>
      <c r="Q503">
        <v>2024</v>
      </c>
      <c r="R503" t="s">
        <v>60</v>
      </c>
      <c r="S503" t="s">
        <v>59</v>
      </c>
    </row>
    <row r="504" spans="1:19">
      <c r="A504" t="s">
        <v>50</v>
      </c>
      <c r="B504" t="s">
        <v>51</v>
      </c>
      <c r="C504" t="s">
        <v>68</v>
      </c>
      <c r="D504">
        <v>70109043</v>
      </c>
      <c r="E504" t="s">
        <v>12</v>
      </c>
      <c r="F504" t="s">
        <v>53</v>
      </c>
      <c r="G504" t="s">
        <v>54</v>
      </c>
      <c r="H504" t="s">
        <v>55</v>
      </c>
      <c r="I504" t="s">
        <v>56</v>
      </c>
      <c r="J504" t="s">
        <v>50</v>
      </c>
      <c r="K504" t="s">
        <v>51</v>
      </c>
      <c r="L504" t="s">
        <v>68</v>
      </c>
      <c r="M504" t="s">
        <v>12</v>
      </c>
      <c r="N504">
        <v>88333</v>
      </c>
      <c r="O504">
        <v>197865</v>
      </c>
      <c r="P504" t="s">
        <v>57</v>
      </c>
      <c r="Q504">
        <v>2025</v>
      </c>
      <c r="R504" t="s">
        <v>69</v>
      </c>
      <c r="S504" t="s">
        <v>59</v>
      </c>
    </row>
    <row r="505" spans="1:19">
      <c r="A505" t="s">
        <v>50</v>
      </c>
      <c r="B505" t="s">
        <v>51</v>
      </c>
      <c r="C505" t="s">
        <v>68</v>
      </c>
      <c r="D505">
        <v>70109043</v>
      </c>
      <c r="E505" t="s">
        <v>12</v>
      </c>
      <c r="F505" t="s">
        <v>53</v>
      </c>
      <c r="G505" t="s">
        <v>54</v>
      </c>
      <c r="H505" t="s">
        <v>55</v>
      </c>
      <c r="I505" t="s">
        <v>56</v>
      </c>
      <c r="J505" t="s">
        <v>50</v>
      </c>
      <c r="K505" t="s">
        <v>51</v>
      </c>
      <c r="L505" t="s">
        <v>68</v>
      </c>
      <c r="M505" t="s">
        <v>12</v>
      </c>
      <c r="N505">
        <v>274268</v>
      </c>
      <c r="O505">
        <v>667832</v>
      </c>
      <c r="P505" t="s">
        <v>57</v>
      </c>
      <c r="Q505">
        <v>2025</v>
      </c>
      <c r="R505" t="s">
        <v>64</v>
      </c>
      <c r="S505" t="s">
        <v>59</v>
      </c>
    </row>
    <row r="506" spans="1:19">
      <c r="A506" t="s">
        <v>50</v>
      </c>
      <c r="B506" t="s">
        <v>51</v>
      </c>
      <c r="C506" t="s">
        <v>68</v>
      </c>
      <c r="D506">
        <v>70109043</v>
      </c>
      <c r="E506" t="s">
        <v>12</v>
      </c>
      <c r="F506" t="s">
        <v>53</v>
      </c>
      <c r="G506" t="s">
        <v>54</v>
      </c>
      <c r="H506" t="s">
        <v>55</v>
      </c>
      <c r="I506" t="s">
        <v>56</v>
      </c>
      <c r="J506" t="s">
        <v>50</v>
      </c>
      <c r="K506" t="s">
        <v>51</v>
      </c>
      <c r="L506" t="s">
        <v>68</v>
      </c>
      <c r="M506" t="s">
        <v>12</v>
      </c>
      <c r="N506">
        <v>252594</v>
      </c>
      <c r="O506">
        <v>623324</v>
      </c>
      <c r="P506" t="s">
        <v>57</v>
      </c>
      <c r="Q506">
        <v>2025</v>
      </c>
      <c r="R506" t="s">
        <v>71</v>
      </c>
      <c r="S506" t="s">
        <v>59</v>
      </c>
    </row>
    <row r="507" spans="1:19">
      <c r="A507" t="s">
        <v>50</v>
      </c>
      <c r="B507" t="s">
        <v>51</v>
      </c>
      <c r="C507" t="s">
        <v>68</v>
      </c>
      <c r="D507">
        <v>70109043</v>
      </c>
      <c r="E507" t="s">
        <v>12</v>
      </c>
      <c r="F507" t="s">
        <v>53</v>
      </c>
      <c r="G507" t="s">
        <v>54</v>
      </c>
      <c r="H507" t="s">
        <v>55</v>
      </c>
      <c r="I507" t="s">
        <v>56</v>
      </c>
      <c r="J507" t="s">
        <v>50</v>
      </c>
      <c r="K507" t="s">
        <v>51</v>
      </c>
      <c r="L507" t="s">
        <v>68</v>
      </c>
      <c r="M507" t="s">
        <v>12</v>
      </c>
      <c r="N507">
        <v>201698</v>
      </c>
      <c r="O507">
        <v>571702</v>
      </c>
      <c r="P507" t="s">
        <v>57</v>
      </c>
      <c r="Q507">
        <v>2025</v>
      </c>
      <c r="R507" t="s">
        <v>65</v>
      </c>
      <c r="S507" t="s">
        <v>59</v>
      </c>
    </row>
    <row r="508" spans="1:19">
      <c r="A508" t="s">
        <v>50</v>
      </c>
      <c r="B508" t="s">
        <v>51</v>
      </c>
      <c r="C508" t="s">
        <v>68</v>
      </c>
      <c r="D508">
        <v>70109043</v>
      </c>
      <c r="E508" t="s">
        <v>12</v>
      </c>
      <c r="F508" t="s">
        <v>53</v>
      </c>
      <c r="G508" t="s">
        <v>54</v>
      </c>
      <c r="H508" t="s">
        <v>55</v>
      </c>
      <c r="I508" t="s">
        <v>56</v>
      </c>
      <c r="J508" t="s">
        <v>50</v>
      </c>
      <c r="K508" t="s">
        <v>51</v>
      </c>
      <c r="L508" t="s">
        <v>68</v>
      </c>
      <c r="M508" t="s">
        <v>12</v>
      </c>
      <c r="N508">
        <v>96663</v>
      </c>
      <c r="O508">
        <v>270867</v>
      </c>
      <c r="P508" t="s">
        <v>57</v>
      </c>
      <c r="Q508">
        <v>2025</v>
      </c>
      <c r="R508" t="s">
        <v>70</v>
      </c>
      <c r="S508" t="s">
        <v>59</v>
      </c>
    </row>
    <row r="509" spans="1:19">
      <c r="A509" t="s">
        <v>50</v>
      </c>
      <c r="B509" t="s">
        <v>51</v>
      </c>
      <c r="C509" t="s">
        <v>68</v>
      </c>
      <c r="D509">
        <v>70109043</v>
      </c>
      <c r="E509" t="s">
        <v>12</v>
      </c>
      <c r="F509" t="s">
        <v>53</v>
      </c>
      <c r="G509" t="s">
        <v>54</v>
      </c>
      <c r="H509" t="s">
        <v>55</v>
      </c>
      <c r="I509" t="s">
        <v>56</v>
      </c>
      <c r="J509" t="s">
        <v>50</v>
      </c>
      <c r="K509" t="s">
        <v>51</v>
      </c>
      <c r="L509" t="s">
        <v>68</v>
      </c>
      <c r="M509" t="s">
        <v>12</v>
      </c>
      <c r="N509">
        <v>155467</v>
      </c>
      <c r="O509">
        <v>409511</v>
      </c>
      <c r="P509" t="s">
        <v>57</v>
      </c>
      <c r="Q509">
        <v>2025</v>
      </c>
      <c r="R509" t="s">
        <v>67</v>
      </c>
      <c r="S509" t="s">
        <v>59</v>
      </c>
    </row>
    <row r="510" spans="1:19">
      <c r="A510" t="s">
        <v>50</v>
      </c>
      <c r="B510" t="s">
        <v>51</v>
      </c>
      <c r="C510" t="s">
        <v>68</v>
      </c>
      <c r="D510">
        <v>70109043</v>
      </c>
      <c r="E510" t="s">
        <v>12</v>
      </c>
      <c r="F510" t="s">
        <v>53</v>
      </c>
      <c r="G510" t="s">
        <v>54</v>
      </c>
      <c r="H510" t="s">
        <v>55</v>
      </c>
      <c r="I510" t="s">
        <v>56</v>
      </c>
      <c r="J510" t="s">
        <v>50</v>
      </c>
      <c r="K510" t="s">
        <v>51</v>
      </c>
      <c r="L510" t="s">
        <v>68</v>
      </c>
      <c r="M510" t="s">
        <v>12</v>
      </c>
      <c r="N510">
        <v>195645</v>
      </c>
      <c r="O510">
        <v>480436</v>
      </c>
      <c r="P510" t="s">
        <v>57</v>
      </c>
      <c r="Q510">
        <v>2025</v>
      </c>
      <c r="R510" t="s">
        <v>61</v>
      </c>
      <c r="S510" t="s">
        <v>59</v>
      </c>
    </row>
    <row r="511" spans="1:19">
      <c r="A511" t="s">
        <v>50</v>
      </c>
      <c r="B511" t="s">
        <v>51</v>
      </c>
      <c r="C511" t="s">
        <v>68</v>
      </c>
      <c r="D511">
        <v>70109045</v>
      </c>
      <c r="E511" t="s">
        <v>14</v>
      </c>
      <c r="F511" t="s">
        <v>53</v>
      </c>
      <c r="G511" t="s">
        <v>54</v>
      </c>
      <c r="H511" t="s">
        <v>55</v>
      </c>
      <c r="I511" t="s">
        <v>56</v>
      </c>
      <c r="J511" t="s">
        <v>50</v>
      </c>
      <c r="K511" t="s">
        <v>51</v>
      </c>
      <c r="L511" t="s">
        <v>68</v>
      </c>
      <c r="M511" t="s">
        <v>14</v>
      </c>
      <c r="N511">
        <v>102051</v>
      </c>
      <c r="O511">
        <v>241254</v>
      </c>
      <c r="P511" t="s">
        <v>57</v>
      </c>
      <c r="Q511">
        <v>2022</v>
      </c>
      <c r="R511" t="s">
        <v>69</v>
      </c>
      <c r="S511" t="s">
        <v>59</v>
      </c>
    </row>
    <row r="512" spans="1:19">
      <c r="A512" t="s">
        <v>50</v>
      </c>
      <c r="B512" t="s">
        <v>51</v>
      </c>
      <c r="C512" t="s">
        <v>68</v>
      </c>
      <c r="D512">
        <v>70109045</v>
      </c>
      <c r="E512" t="s">
        <v>14</v>
      </c>
      <c r="F512" t="s">
        <v>53</v>
      </c>
      <c r="G512" t="s">
        <v>54</v>
      </c>
      <c r="H512" t="s">
        <v>55</v>
      </c>
      <c r="I512" t="s">
        <v>56</v>
      </c>
      <c r="J512" t="s">
        <v>50</v>
      </c>
      <c r="K512" t="s">
        <v>51</v>
      </c>
      <c r="L512" t="s">
        <v>68</v>
      </c>
      <c r="M512" t="s">
        <v>14</v>
      </c>
      <c r="N512">
        <v>97871</v>
      </c>
      <c r="O512">
        <v>251404</v>
      </c>
      <c r="P512" t="s">
        <v>57</v>
      </c>
      <c r="Q512">
        <v>2022</v>
      </c>
      <c r="R512" t="s">
        <v>64</v>
      </c>
      <c r="S512" t="s">
        <v>59</v>
      </c>
    </row>
    <row r="513" spans="1:19">
      <c r="A513" t="s">
        <v>50</v>
      </c>
      <c r="B513" t="s">
        <v>51</v>
      </c>
      <c r="C513" t="s">
        <v>68</v>
      </c>
      <c r="D513">
        <v>70109045</v>
      </c>
      <c r="E513" t="s">
        <v>14</v>
      </c>
      <c r="F513" t="s">
        <v>53</v>
      </c>
      <c r="G513" t="s">
        <v>54</v>
      </c>
      <c r="H513" t="s">
        <v>55</v>
      </c>
      <c r="I513" t="s">
        <v>56</v>
      </c>
      <c r="J513" t="s">
        <v>50</v>
      </c>
      <c r="K513" t="s">
        <v>51</v>
      </c>
      <c r="L513" t="s">
        <v>68</v>
      </c>
      <c r="M513" t="s">
        <v>14</v>
      </c>
      <c r="N513">
        <v>585563</v>
      </c>
      <c r="O513">
        <v>1470154</v>
      </c>
      <c r="P513" t="s">
        <v>57</v>
      </c>
      <c r="Q513">
        <v>2022</v>
      </c>
      <c r="R513" t="s">
        <v>71</v>
      </c>
      <c r="S513" t="s">
        <v>59</v>
      </c>
    </row>
    <row r="514" spans="1:19">
      <c r="A514" t="s">
        <v>50</v>
      </c>
      <c r="B514" t="s">
        <v>51</v>
      </c>
      <c r="C514" t="s">
        <v>68</v>
      </c>
      <c r="D514">
        <v>70109045</v>
      </c>
      <c r="E514" t="s">
        <v>14</v>
      </c>
      <c r="F514" t="s">
        <v>53</v>
      </c>
      <c r="G514" t="s">
        <v>54</v>
      </c>
      <c r="H514" t="s">
        <v>55</v>
      </c>
      <c r="I514" t="s">
        <v>56</v>
      </c>
      <c r="J514" t="s">
        <v>50</v>
      </c>
      <c r="K514" t="s">
        <v>51</v>
      </c>
      <c r="L514" t="s">
        <v>68</v>
      </c>
      <c r="M514" t="s">
        <v>14</v>
      </c>
      <c r="N514">
        <v>1106932</v>
      </c>
      <c r="O514">
        <v>2540283</v>
      </c>
      <c r="P514" t="s">
        <v>57</v>
      </c>
      <c r="Q514">
        <v>2022</v>
      </c>
      <c r="R514" t="s">
        <v>65</v>
      </c>
      <c r="S514" t="s">
        <v>59</v>
      </c>
    </row>
    <row r="515" spans="1:19">
      <c r="A515" t="s">
        <v>50</v>
      </c>
      <c r="B515" t="s">
        <v>51</v>
      </c>
      <c r="C515" t="s">
        <v>68</v>
      </c>
      <c r="D515">
        <v>70109045</v>
      </c>
      <c r="E515" t="s">
        <v>14</v>
      </c>
      <c r="F515" t="s">
        <v>53</v>
      </c>
      <c r="G515" t="s">
        <v>54</v>
      </c>
      <c r="H515" t="s">
        <v>55</v>
      </c>
      <c r="I515" t="s">
        <v>56</v>
      </c>
      <c r="J515" t="s">
        <v>50</v>
      </c>
      <c r="K515" t="s">
        <v>51</v>
      </c>
      <c r="L515" t="s">
        <v>68</v>
      </c>
      <c r="M515" t="s">
        <v>14</v>
      </c>
      <c r="N515">
        <v>465321</v>
      </c>
      <c r="O515">
        <v>1030669</v>
      </c>
      <c r="P515" t="s">
        <v>57</v>
      </c>
      <c r="Q515">
        <v>2022</v>
      </c>
      <c r="R515" t="s">
        <v>70</v>
      </c>
      <c r="S515" t="s">
        <v>59</v>
      </c>
    </row>
    <row r="516" spans="1:19">
      <c r="A516" t="s">
        <v>50</v>
      </c>
      <c r="B516" t="s">
        <v>51</v>
      </c>
      <c r="C516" t="s">
        <v>68</v>
      </c>
      <c r="D516">
        <v>70109045</v>
      </c>
      <c r="E516" t="s">
        <v>14</v>
      </c>
      <c r="F516" t="s">
        <v>53</v>
      </c>
      <c r="G516" t="s">
        <v>54</v>
      </c>
      <c r="H516" t="s">
        <v>55</v>
      </c>
      <c r="I516" t="s">
        <v>56</v>
      </c>
      <c r="J516" t="s">
        <v>50</v>
      </c>
      <c r="K516" t="s">
        <v>51</v>
      </c>
      <c r="L516" t="s">
        <v>68</v>
      </c>
      <c r="M516" t="s">
        <v>14</v>
      </c>
      <c r="N516">
        <v>657536</v>
      </c>
      <c r="O516">
        <v>1351282</v>
      </c>
      <c r="P516" t="s">
        <v>57</v>
      </c>
      <c r="Q516">
        <v>2022</v>
      </c>
      <c r="R516" t="s">
        <v>67</v>
      </c>
      <c r="S516" t="s">
        <v>59</v>
      </c>
    </row>
    <row r="517" spans="1:19">
      <c r="A517" t="s">
        <v>50</v>
      </c>
      <c r="B517" t="s">
        <v>51</v>
      </c>
      <c r="C517" t="s">
        <v>68</v>
      </c>
      <c r="D517">
        <v>70109045</v>
      </c>
      <c r="E517" t="s">
        <v>14</v>
      </c>
      <c r="F517" t="s">
        <v>53</v>
      </c>
      <c r="G517" t="s">
        <v>54</v>
      </c>
      <c r="H517" t="s">
        <v>55</v>
      </c>
      <c r="I517" t="s">
        <v>56</v>
      </c>
      <c r="J517" t="s">
        <v>50</v>
      </c>
      <c r="K517" t="s">
        <v>51</v>
      </c>
      <c r="L517" t="s">
        <v>68</v>
      </c>
      <c r="M517" t="s">
        <v>14</v>
      </c>
      <c r="N517">
        <v>1737957</v>
      </c>
      <c r="O517">
        <v>3371304</v>
      </c>
      <c r="P517" t="s">
        <v>57</v>
      </c>
      <c r="Q517">
        <v>2022</v>
      </c>
      <c r="R517" t="s">
        <v>61</v>
      </c>
      <c r="S517" t="s">
        <v>59</v>
      </c>
    </row>
    <row r="518" spans="1:19">
      <c r="A518" t="s">
        <v>50</v>
      </c>
      <c r="B518" t="s">
        <v>51</v>
      </c>
      <c r="C518" t="s">
        <v>68</v>
      </c>
      <c r="D518">
        <v>70109045</v>
      </c>
      <c r="E518" t="s">
        <v>14</v>
      </c>
      <c r="F518" t="s">
        <v>53</v>
      </c>
      <c r="G518" t="s">
        <v>54</v>
      </c>
      <c r="H518" t="s">
        <v>55</v>
      </c>
      <c r="I518" t="s">
        <v>56</v>
      </c>
      <c r="J518" t="s">
        <v>50</v>
      </c>
      <c r="K518" t="s">
        <v>51</v>
      </c>
      <c r="L518" t="s">
        <v>68</v>
      </c>
      <c r="M518" t="s">
        <v>14</v>
      </c>
      <c r="N518">
        <v>538149</v>
      </c>
      <c r="O518">
        <v>1110531</v>
      </c>
      <c r="P518" t="s">
        <v>57</v>
      </c>
      <c r="Q518">
        <v>2022</v>
      </c>
      <c r="R518" t="s">
        <v>58</v>
      </c>
      <c r="S518" t="s">
        <v>59</v>
      </c>
    </row>
    <row r="519" spans="1:19">
      <c r="A519" t="s">
        <v>50</v>
      </c>
      <c r="B519" t="s">
        <v>51</v>
      </c>
      <c r="C519" t="s">
        <v>68</v>
      </c>
      <c r="D519">
        <v>70109045</v>
      </c>
      <c r="E519" t="s">
        <v>14</v>
      </c>
      <c r="F519" t="s">
        <v>53</v>
      </c>
      <c r="G519" t="s">
        <v>54</v>
      </c>
      <c r="H519" t="s">
        <v>55</v>
      </c>
      <c r="I519" t="s">
        <v>56</v>
      </c>
      <c r="J519" t="s">
        <v>50</v>
      </c>
      <c r="K519" t="s">
        <v>51</v>
      </c>
      <c r="L519" t="s">
        <v>68</v>
      </c>
      <c r="M519" t="s">
        <v>14</v>
      </c>
      <c r="N519">
        <v>902213</v>
      </c>
      <c r="O519">
        <v>2195658</v>
      </c>
      <c r="P519" t="s">
        <v>57</v>
      </c>
      <c r="Q519">
        <v>2022</v>
      </c>
      <c r="R519" t="s">
        <v>62</v>
      </c>
      <c r="S519" t="s">
        <v>59</v>
      </c>
    </row>
    <row r="520" spans="1:19">
      <c r="A520" t="s">
        <v>50</v>
      </c>
      <c r="B520" t="s">
        <v>51</v>
      </c>
      <c r="C520" t="s">
        <v>68</v>
      </c>
      <c r="D520">
        <v>70109045</v>
      </c>
      <c r="E520" t="s">
        <v>14</v>
      </c>
      <c r="F520" t="s">
        <v>53</v>
      </c>
      <c r="G520" t="s">
        <v>54</v>
      </c>
      <c r="H520" t="s">
        <v>55</v>
      </c>
      <c r="I520" t="s">
        <v>56</v>
      </c>
      <c r="J520" t="s">
        <v>50</v>
      </c>
      <c r="K520" t="s">
        <v>51</v>
      </c>
      <c r="L520" t="s">
        <v>68</v>
      </c>
      <c r="M520" t="s">
        <v>14</v>
      </c>
      <c r="N520">
        <v>1417205</v>
      </c>
      <c r="O520">
        <v>2583158</v>
      </c>
      <c r="P520" t="s">
        <v>57</v>
      </c>
      <c r="Q520">
        <v>2022</v>
      </c>
      <c r="R520" t="s">
        <v>72</v>
      </c>
      <c r="S520" t="s">
        <v>59</v>
      </c>
    </row>
    <row r="521" spans="1:19">
      <c r="A521" t="s">
        <v>50</v>
      </c>
      <c r="B521" t="s">
        <v>51</v>
      </c>
      <c r="C521" t="s">
        <v>68</v>
      </c>
      <c r="D521">
        <v>70109045</v>
      </c>
      <c r="E521" t="s">
        <v>14</v>
      </c>
      <c r="F521" t="s">
        <v>53</v>
      </c>
      <c r="G521" t="s">
        <v>54</v>
      </c>
      <c r="H521" t="s">
        <v>55</v>
      </c>
      <c r="I521" t="s">
        <v>56</v>
      </c>
      <c r="J521" t="s">
        <v>50</v>
      </c>
      <c r="K521" t="s">
        <v>51</v>
      </c>
      <c r="L521" t="s">
        <v>68</v>
      </c>
      <c r="M521" t="s">
        <v>14</v>
      </c>
      <c r="N521">
        <v>1415410</v>
      </c>
      <c r="O521">
        <v>2302293</v>
      </c>
      <c r="P521" t="s">
        <v>57</v>
      </c>
      <c r="Q521">
        <v>2022</v>
      </c>
      <c r="R521" t="s">
        <v>66</v>
      </c>
      <c r="S521" t="s">
        <v>59</v>
      </c>
    </row>
    <row r="522" spans="1:19">
      <c r="A522" t="s">
        <v>50</v>
      </c>
      <c r="B522" t="s">
        <v>51</v>
      </c>
      <c r="C522" t="s">
        <v>68</v>
      </c>
      <c r="D522">
        <v>70109045</v>
      </c>
      <c r="E522" t="s">
        <v>14</v>
      </c>
      <c r="F522" t="s">
        <v>53</v>
      </c>
      <c r="G522" t="s">
        <v>54</v>
      </c>
      <c r="H522" t="s">
        <v>55</v>
      </c>
      <c r="I522" t="s">
        <v>56</v>
      </c>
      <c r="J522" t="s">
        <v>50</v>
      </c>
      <c r="K522" t="s">
        <v>51</v>
      </c>
      <c r="L522" t="s">
        <v>68</v>
      </c>
      <c r="M522" t="s">
        <v>14</v>
      </c>
      <c r="N522">
        <v>1247034</v>
      </c>
      <c r="O522">
        <v>2054296</v>
      </c>
      <c r="P522" t="s">
        <v>57</v>
      </c>
      <c r="Q522">
        <v>2022</v>
      </c>
      <c r="R522" t="s">
        <v>60</v>
      </c>
      <c r="S522" t="s">
        <v>59</v>
      </c>
    </row>
    <row r="523" spans="1:19">
      <c r="A523" t="s">
        <v>50</v>
      </c>
      <c r="B523" t="s">
        <v>51</v>
      </c>
      <c r="C523" t="s">
        <v>68</v>
      </c>
      <c r="D523">
        <v>70109045</v>
      </c>
      <c r="E523" t="s">
        <v>14</v>
      </c>
      <c r="F523" t="s">
        <v>53</v>
      </c>
      <c r="G523" t="s">
        <v>54</v>
      </c>
      <c r="H523" t="s">
        <v>55</v>
      </c>
      <c r="I523" t="s">
        <v>56</v>
      </c>
      <c r="J523" t="s">
        <v>50</v>
      </c>
      <c r="K523" t="s">
        <v>51</v>
      </c>
      <c r="L523" t="s">
        <v>68</v>
      </c>
      <c r="M523" t="s">
        <v>14</v>
      </c>
      <c r="N523">
        <v>2777097</v>
      </c>
      <c r="O523">
        <v>4289274</v>
      </c>
      <c r="P523" t="s">
        <v>57</v>
      </c>
      <c r="Q523">
        <v>2023</v>
      </c>
      <c r="R523" t="s">
        <v>69</v>
      </c>
      <c r="S523" t="s">
        <v>59</v>
      </c>
    </row>
    <row r="524" spans="1:19">
      <c r="A524" t="s">
        <v>50</v>
      </c>
      <c r="B524" t="s">
        <v>51</v>
      </c>
      <c r="C524" t="s">
        <v>68</v>
      </c>
      <c r="D524">
        <v>70109045</v>
      </c>
      <c r="E524" t="s">
        <v>14</v>
      </c>
      <c r="F524" t="s">
        <v>53</v>
      </c>
      <c r="G524" t="s">
        <v>54</v>
      </c>
      <c r="H524" t="s">
        <v>55</v>
      </c>
      <c r="I524" t="s">
        <v>56</v>
      </c>
      <c r="J524" t="s">
        <v>50</v>
      </c>
      <c r="K524" t="s">
        <v>51</v>
      </c>
      <c r="L524" t="s">
        <v>68</v>
      </c>
      <c r="M524" t="s">
        <v>14</v>
      </c>
      <c r="N524">
        <v>1422648</v>
      </c>
      <c r="O524">
        <v>2154038</v>
      </c>
      <c r="P524" t="s">
        <v>57</v>
      </c>
      <c r="Q524">
        <v>2023</v>
      </c>
      <c r="R524" t="s">
        <v>64</v>
      </c>
      <c r="S524" t="s">
        <v>59</v>
      </c>
    </row>
    <row r="525" spans="1:19">
      <c r="A525" t="s">
        <v>50</v>
      </c>
      <c r="B525" t="s">
        <v>51</v>
      </c>
      <c r="C525" t="s">
        <v>68</v>
      </c>
      <c r="D525">
        <v>70109045</v>
      </c>
      <c r="E525" t="s">
        <v>14</v>
      </c>
      <c r="F525" t="s">
        <v>53</v>
      </c>
      <c r="G525" t="s">
        <v>54</v>
      </c>
      <c r="H525" t="s">
        <v>55</v>
      </c>
      <c r="I525" t="s">
        <v>56</v>
      </c>
      <c r="J525" t="s">
        <v>50</v>
      </c>
      <c r="K525" t="s">
        <v>51</v>
      </c>
      <c r="L525" t="s">
        <v>68</v>
      </c>
      <c r="M525" t="s">
        <v>14</v>
      </c>
      <c r="N525">
        <v>2686370</v>
      </c>
      <c r="O525">
        <v>4094017</v>
      </c>
      <c r="P525" t="s">
        <v>57</v>
      </c>
      <c r="Q525">
        <v>2023</v>
      </c>
      <c r="R525" t="s">
        <v>71</v>
      </c>
      <c r="S525" t="s">
        <v>59</v>
      </c>
    </row>
    <row r="526" spans="1:19">
      <c r="A526" t="s">
        <v>50</v>
      </c>
      <c r="B526" t="s">
        <v>51</v>
      </c>
      <c r="C526" t="s">
        <v>68</v>
      </c>
      <c r="D526">
        <v>70109045</v>
      </c>
      <c r="E526" t="s">
        <v>14</v>
      </c>
      <c r="F526" t="s">
        <v>53</v>
      </c>
      <c r="G526" t="s">
        <v>54</v>
      </c>
      <c r="H526" t="s">
        <v>55</v>
      </c>
      <c r="I526" t="s">
        <v>56</v>
      </c>
      <c r="J526" t="s">
        <v>50</v>
      </c>
      <c r="K526" t="s">
        <v>51</v>
      </c>
      <c r="L526" t="s">
        <v>68</v>
      </c>
      <c r="M526" t="s">
        <v>14</v>
      </c>
      <c r="N526">
        <v>1791646</v>
      </c>
      <c r="O526">
        <v>2970393</v>
      </c>
      <c r="P526" t="s">
        <v>57</v>
      </c>
      <c r="Q526">
        <v>2023</v>
      </c>
      <c r="R526" t="s">
        <v>65</v>
      </c>
      <c r="S526" t="s">
        <v>59</v>
      </c>
    </row>
    <row r="527" spans="1:19">
      <c r="A527" t="s">
        <v>50</v>
      </c>
      <c r="B527" t="s">
        <v>51</v>
      </c>
      <c r="C527" t="s">
        <v>68</v>
      </c>
      <c r="D527">
        <v>70109045</v>
      </c>
      <c r="E527" t="s">
        <v>14</v>
      </c>
      <c r="F527" t="s">
        <v>53</v>
      </c>
      <c r="G527" t="s">
        <v>54</v>
      </c>
      <c r="H527" t="s">
        <v>55</v>
      </c>
      <c r="I527" t="s">
        <v>56</v>
      </c>
      <c r="J527" t="s">
        <v>50</v>
      </c>
      <c r="K527" t="s">
        <v>51</v>
      </c>
      <c r="L527" t="s">
        <v>68</v>
      </c>
      <c r="M527" t="s">
        <v>14</v>
      </c>
      <c r="N527">
        <v>660460</v>
      </c>
      <c r="O527">
        <v>1088485</v>
      </c>
      <c r="P527" t="s">
        <v>57</v>
      </c>
      <c r="Q527">
        <v>2023</v>
      </c>
      <c r="R527" t="s">
        <v>70</v>
      </c>
      <c r="S527" t="s">
        <v>59</v>
      </c>
    </row>
    <row r="528" spans="1:19">
      <c r="A528" t="s">
        <v>50</v>
      </c>
      <c r="B528" t="s">
        <v>51</v>
      </c>
      <c r="C528" t="s">
        <v>68</v>
      </c>
      <c r="D528">
        <v>70109045</v>
      </c>
      <c r="E528" t="s">
        <v>14</v>
      </c>
      <c r="F528" t="s">
        <v>53</v>
      </c>
      <c r="G528" t="s">
        <v>54</v>
      </c>
      <c r="H528" t="s">
        <v>55</v>
      </c>
      <c r="I528" t="s">
        <v>56</v>
      </c>
      <c r="J528" t="s">
        <v>50</v>
      </c>
      <c r="K528" t="s">
        <v>51</v>
      </c>
      <c r="L528" t="s">
        <v>68</v>
      </c>
      <c r="M528" t="s">
        <v>14</v>
      </c>
      <c r="N528">
        <v>629537</v>
      </c>
      <c r="O528">
        <v>1129341</v>
      </c>
      <c r="P528" t="s">
        <v>57</v>
      </c>
      <c r="Q528">
        <v>2023</v>
      </c>
      <c r="R528" t="s">
        <v>67</v>
      </c>
      <c r="S528" t="s">
        <v>59</v>
      </c>
    </row>
    <row r="529" spans="1:19">
      <c r="A529" t="s">
        <v>50</v>
      </c>
      <c r="B529" t="s">
        <v>51</v>
      </c>
      <c r="C529" t="s">
        <v>68</v>
      </c>
      <c r="D529">
        <v>70109045</v>
      </c>
      <c r="E529" t="s">
        <v>14</v>
      </c>
      <c r="F529" t="s">
        <v>53</v>
      </c>
      <c r="G529" t="s">
        <v>54</v>
      </c>
      <c r="H529" t="s">
        <v>55</v>
      </c>
      <c r="I529" t="s">
        <v>56</v>
      </c>
      <c r="J529" t="s">
        <v>50</v>
      </c>
      <c r="K529" t="s">
        <v>51</v>
      </c>
      <c r="L529" t="s">
        <v>68</v>
      </c>
      <c r="M529" t="s">
        <v>14</v>
      </c>
      <c r="N529">
        <v>464166</v>
      </c>
      <c r="O529">
        <v>920995</v>
      </c>
      <c r="P529" t="s">
        <v>57</v>
      </c>
      <c r="Q529">
        <v>2023</v>
      </c>
      <c r="R529" t="s">
        <v>61</v>
      </c>
      <c r="S529" t="s">
        <v>59</v>
      </c>
    </row>
    <row r="530" spans="1:19">
      <c r="A530" t="s">
        <v>50</v>
      </c>
      <c r="B530" t="s">
        <v>51</v>
      </c>
      <c r="C530" t="s">
        <v>68</v>
      </c>
      <c r="D530">
        <v>70109045</v>
      </c>
      <c r="E530" t="s">
        <v>14</v>
      </c>
      <c r="F530" t="s">
        <v>53</v>
      </c>
      <c r="G530" t="s">
        <v>54</v>
      </c>
      <c r="H530" t="s">
        <v>55</v>
      </c>
      <c r="I530" t="s">
        <v>56</v>
      </c>
      <c r="J530" t="s">
        <v>50</v>
      </c>
      <c r="K530" t="s">
        <v>51</v>
      </c>
      <c r="L530" t="s">
        <v>68</v>
      </c>
      <c r="M530" t="s">
        <v>14</v>
      </c>
      <c r="N530">
        <v>352183</v>
      </c>
      <c r="O530">
        <v>654701</v>
      </c>
      <c r="P530" t="s">
        <v>57</v>
      </c>
      <c r="Q530">
        <v>2023</v>
      </c>
      <c r="R530" t="s">
        <v>58</v>
      </c>
      <c r="S530" t="s">
        <v>59</v>
      </c>
    </row>
    <row r="531" spans="1:19">
      <c r="A531" t="s">
        <v>50</v>
      </c>
      <c r="B531" t="s">
        <v>51</v>
      </c>
      <c r="C531" t="s">
        <v>68</v>
      </c>
      <c r="D531">
        <v>70109045</v>
      </c>
      <c r="E531" t="s">
        <v>14</v>
      </c>
      <c r="F531" t="s">
        <v>53</v>
      </c>
      <c r="G531" t="s">
        <v>54</v>
      </c>
      <c r="H531" t="s">
        <v>55</v>
      </c>
      <c r="I531" t="s">
        <v>56</v>
      </c>
      <c r="J531" t="s">
        <v>50</v>
      </c>
      <c r="K531" t="s">
        <v>51</v>
      </c>
      <c r="L531" t="s">
        <v>68</v>
      </c>
      <c r="M531" t="s">
        <v>14</v>
      </c>
      <c r="N531">
        <v>238639</v>
      </c>
      <c r="O531">
        <v>459539</v>
      </c>
      <c r="P531" t="s">
        <v>57</v>
      </c>
      <c r="Q531">
        <v>2023</v>
      </c>
      <c r="R531" t="s">
        <v>62</v>
      </c>
      <c r="S531" t="s">
        <v>59</v>
      </c>
    </row>
    <row r="532" spans="1:19">
      <c r="A532" t="s">
        <v>50</v>
      </c>
      <c r="B532" t="s">
        <v>51</v>
      </c>
      <c r="C532" t="s">
        <v>68</v>
      </c>
      <c r="D532">
        <v>70109045</v>
      </c>
      <c r="E532" t="s">
        <v>14</v>
      </c>
      <c r="F532" t="s">
        <v>53</v>
      </c>
      <c r="G532" t="s">
        <v>54</v>
      </c>
      <c r="H532" t="s">
        <v>55</v>
      </c>
      <c r="I532" t="s">
        <v>56</v>
      </c>
      <c r="J532" t="s">
        <v>50</v>
      </c>
      <c r="K532" t="s">
        <v>51</v>
      </c>
      <c r="L532" t="s">
        <v>68</v>
      </c>
      <c r="M532" t="s">
        <v>14</v>
      </c>
      <c r="N532">
        <v>237934</v>
      </c>
      <c r="O532">
        <v>390638</v>
      </c>
      <c r="P532" t="s">
        <v>57</v>
      </c>
      <c r="Q532">
        <v>2023</v>
      </c>
      <c r="R532" t="s">
        <v>72</v>
      </c>
      <c r="S532" t="s">
        <v>59</v>
      </c>
    </row>
    <row r="533" spans="1:19">
      <c r="A533" t="s">
        <v>50</v>
      </c>
      <c r="B533" t="s">
        <v>51</v>
      </c>
      <c r="C533" t="s">
        <v>68</v>
      </c>
      <c r="D533">
        <v>70109045</v>
      </c>
      <c r="E533" t="s">
        <v>14</v>
      </c>
      <c r="F533" t="s">
        <v>53</v>
      </c>
      <c r="G533" t="s">
        <v>54</v>
      </c>
      <c r="H533" t="s">
        <v>55</v>
      </c>
      <c r="I533" t="s">
        <v>56</v>
      </c>
      <c r="J533" t="s">
        <v>50</v>
      </c>
      <c r="K533" t="s">
        <v>51</v>
      </c>
      <c r="L533" t="s">
        <v>68</v>
      </c>
      <c r="M533" t="s">
        <v>14</v>
      </c>
      <c r="N533">
        <v>288562</v>
      </c>
      <c r="O533">
        <v>518374</v>
      </c>
      <c r="P533" t="s">
        <v>57</v>
      </c>
      <c r="Q533">
        <v>2023</v>
      </c>
      <c r="R533" t="s">
        <v>66</v>
      </c>
      <c r="S533" t="s">
        <v>59</v>
      </c>
    </row>
    <row r="534" spans="1:19">
      <c r="A534" t="s">
        <v>50</v>
      </c>
      <c r="B534" t="s">
        <v>51</v>
      </c>
      <c r="C534" t="s">
        <v>68</v>
      </c>
      <c r="D534">
        <v>70109045</v>
      </c>
      <c r="E534" t="s">
        <v>14</v>
      </c>
      <c r="F534" t="s">
        <v>53</v>
      </c>
      <c r="G534" t="s">
        <v>54</v>
      </c>
      <c r="H534" t="s">
        <v>55</v>
      </c>
      <c r="I534" t="s">
        <v>56</v>
      </c>
      <c r="J534" t="s">
        <v>50</v>
      </c>
      <c r="K534" t="s">
        <v>51</v>
      </c>
      <c r="L534" t="s">
        <v>68</v>
      </c>
      <c r="M534" t="s">
        <v>14</v>
      </c>
      <c r="N534">
        <v>230670</v>
      </c>
      <c r="O534">
        <v>495935</v>
      </c>
      <c r="P534" t="s">
        <v>57</v>
      </c>
      <c r="Q534">
        <v>2023</v>
      </c>
      <c r="R534" t="s">
        <v>60</v>
      </c>
      <c r="S534" t="s">
        <v>59</v>
      </c>
    </row>
    <row r="535" spans="1:19">
      <c r="A535" t="s">
        <v>50</v>
      </c>
      <c r="B535" t="s">
        <v>51</v>
      </c>
      <c r="C535" t="s">
        <v>68</v>
      </c>
      <c r="D535">
        <v>70109045</v>
      </c>
      <c r="E535" t="s">
        <v>14</v>
      </c>
      <c r="F535" t="s">
        <v>53</v>
      </c>
      <c r="G535" t="s">
        <v>54</v>
      </c>
      <c r="H535" t="s">
        <v>55</v>
      </c>
      <c r="I535" t="s">
        <v>56</v>
      </c>
      <c r="J535" t="s">
        <v>50</v>
      </c>
      <c r="K535" t="s">
        <v>51</v>
      </c>
      <c r="L535" t="s">
        <v>68</v>
      </c>
      <c r="M535" t="s">
        <v>14</v>
      </c>
      <c r="N535">
        <v>85460</v>
      </c>
      <c r="O535">
        <v>175434</v>
      </c>
      <c r="P535" t="s">
        <v>57</v>
      </c>
      <c r="Q535">
        <v>2024</v>
      </c>
      <c r="R535" t="s">
        <v>69</v>
      </c>
      <c r="S535" t="s">
        <v>59</v>
      </c>
    </row>
    <row r="536" spans="1:19">
      <c r="A536" t="s">
        <v>50</v>
      </c>
      <c r="B536" t="s">
        <v>51</v>
      </c>
      <c r="C536" t="s">
        <v>68</v>
      </c>
      <c r="D536">
        <v>70109045</v>
      </c>
      <c r="E536" t="s">
        <v>14</v>
      </c>
      <c r="F536" t="s">
        <v>53</v>
      </c>
      <c r="G536" t="s">
        <v>54</v>
      </c>
      <c r="H536" t="s">
        <v>55</v>
      </c>
      <c r="I536" t="s">
        <v>56</v>
      </c>
      <c r="J536" t="s">
        <v>50</v>
      </c>
      <c r="K536" t="s">
        <v>51</v>
      </c>
      <c r="L536" t="s">
        <v>68</v>
      </c>
      <c r="M536" t="s">
        <v>14</v>
      </c>
      <c r="N536">
        <v>248138</v>
      </c>
      <c r="O536">
        <v>546941</v>
      </c>
      <c r="P536" t="s">
        <v>57</v>
      </c>
      <c r="Q536">
        <v>2024</v>
      </c>
      <c r="R536" t="s">
        <v>64</v>
      </c>
      <c r="S536" t="s">
        <v>59</v>
      </c>
    </row>
    <row r="537" spans="1:19">
      <c r="A537" t="s">
        <v>50</v>
      </c>
      <c r="B537" t="s">
        <v>51</v>
      </c>
      <c r="C537" t="s">
        <v>68</v>
      </c>
      <c r="D537">
        <v>70109045</v>
      </c>
      <c r="E537" t="s">
        <v>14</v>
      </c>
      <c r="F537" t="s">
        <v>53</v>
      </c>
      <c r="G537" t="s">
        <v>54</v>
      </c>
      <c r="H537" t="s">
        <v>55</v>
      </c>
      <c r="I537" t="s">
        <v>56</v>
      </c>
      <c r="J537" t="s">
        <v>50</v>
      </c>
      <c r="K537" t="s">
        <v>51</v>
      </c>
      <c r="L537" t="s">
        <v>68</v>
      </c>
      <c r="M537" t="s">
        <v>14</v>
      </c>
      <c r="N537">
        <v>228524</v>
      </c>
      <c r="O537">
        <v>521434</v>
      </c>
      <c r="P537" t="s">
        <v>57</v>
      </c>
      <c r="Q537">
        <v>2024</v>
      </c>
      <c r="R537" t="s">
        <v>71</v>
      </c>
      <c r="S537" t="s">
        <v>59</v>
      </c>
    </row>
    <row r="538" spans="1:19">
      <c r="A538" t="s">
        <v>50</v>
      </c>
      <c r="B538" t="s">
        <v>51</v>
      </c>
      <c r="C538" t="s">
        <v>68</v>
      </c>
      <c r="D538">
        <v>70109045</v>
      </c>
      <c r="E538" t="s">
        <v>14</v>
      </c>
      <c r="F538" t="s">
        <v>53</v>
      </c>
      <c r="G538" t="s">
        <v>54</v>
      </c>
      <c r="H538" t="s">
        <v>55</v>
      </c>
      <c r="I538" t="s">
        <v>56</v>
      </c>
      <c r="J538" t="s">
        <v>50</v>
      </c>
      <c r="K538" t="s">
        <v>51</v>
      </c>
      <c r="L538" t="s">
        <v>68</v>
      </c>
      <c r="M538" t="s">
        <v>14</v>
      </c>
      <c r="N538">
        <v>187988</v>
      </c>
      <c r="O538">
        <v>409217</v>
      </c>
      <c r="P538" t="s">
        <v>57</v>
      </c>
      <c r="Q538">
        <v>2024</v>
      </c>
      <c r="R538" t="s">
        <v>65</v>
      </c>
      <c r="S538" t="s">
        <v>59</v>
      </c>
    </row>
    <row r="539" spans="1:19">
      <c r="A539" t="s">
        <v>50</v>
      </c>
      <c r="B539" t="s">
        <v>51</v>
      </c>
      <c r="C539" t="s">
        <v>68</v>
      </c>
      <c r="D539">
        <v>70109045</v>
      </c>
      <c r="E539" t="s">
        <v>14</v>
      </c>
      <c r="F539" t="s">
        <v>53</v>
      </c>
      <c r="G539" t="s">
        <v>54</v>
      </c>
      <c r="H539" t="s">
        <v>55</v>
      </c>
      <c r="I539" t="s">
        <v>56</v>
      </c>
      <c r="J539" t="s">
        <v>50</v>
      </c>
      <c r="K539" t="s">
        <v>51</v>
      </c>
      <c r="L539" t="s">
        <v>68</v>
      </c>
      <c r="M539" t="s">
        <v>14</v>
      </c>
      <c r="N539">
        <v>198901</v>
      </c>
      <c r="O539">
        <v>487271</v>
      </c>
      <c r="P539" t="s">
        <v>57</v>
      </c>
      <c r="Q539">
        <v>2024</v>
      </c>
      <c r="R539" t="s">
        <v>70</v>
      </c>
      <c r="S539" t="s">
        <v>59</v>
      </c>
    </row>
    <row r="540" spans="1:19">
      <c r="A540" t="s">
        <v>50</v>
      </c>
      <c r="B540" t="s">
        <v>51</v>
      </c>
      <c r="C540" t="s">
        <v>68</v>
      </c>
      <c r="D540">
        <v>70109045</v>
      </c>
      <c r="E540" t="s">
        <v>14</v>
      </c>
      <c r="F540" t="s">
        <v>53</v>
      </c>
      <c r="G540" t="s">
        <v>54</v>
      </c>
      <c r="H540" t="s">
        <v>55</v>
      </c>
      <c r="I540" t="s">
        <v>56</v>
      </c>
      <c r="J540" t="s">
        <v>50</v>
      </c>
      <c r="K540" t="s">
        <v>51</v>
      </c>
      <c r="L540" t="s">
        <v>68</v>
      </c>
      <c r="M540" t="s">
        <v>14</v>
      </c>
      <c r="N540">
        <v>310206</v>
      </c>
      <c r="O540">
        <v>774120</v>
      </c>
      <c r="P540" t="s">
        <v>57</v>
      </c>
      <c r="Q540">
        <v>2024</v>
      </c>
      <c r="R540" t="s">
        <v>67</v>
      </c>
      <c r="S540" t="s">
        <v>59</v>
      </c>
    </row>
    <row r="541" spans="1:19">
      <c r="A541" t="s">
        <v>50</v>
      </c>
      <c r="B541" t="s">
        <v>51</v>
      </c>
      <c r="C541" t="s">
        <v>68</v>
      </c>
      <c r="D541">
        <v>70109045</v>
      </c>
      <c r="E541" t="s">
        <v>14</v>
      </c>
      <c r="F541" t="s">
        <v>53</v>
      </c>
      <c r="G541" t="s">
        <v>54</v>
      </c>
      <c r="H541" t="s">
        <v>55</v>
      </c>
      <c r="I541" t="s">
        <v>56</v>
      </c>
      <c r="J541" t="s">
        <v>50</v>
      </c>
      <c r="K541" t="s">
        <v>51</v>
      </c>
      <c r="L541" t="s">
        <v>68</v>
      </c>
      <c r="M541" t="s">
        <v>14</v>
      </c>
      <c r="N541">
        <v>506446</v>
      </c>
      <c r="O541">
        <v>1192637</v>
      </c>
      <c r="P541" t="s">
        <v>57</v>
      </c>
      <c r="Q541">
        <v>2024</v>
      </c>
      <c r="R541" t="s">
        <v>61</v>
      </c>
      <c r="S541" t="s">
        <v>59</v>
      </c>
    </row>
    <row r="542" spans="1:19">
      <c r="A542" t="s">
        <v>50</v>
      </c>
      <c r="B542" t="s">
        <v>51</v>
      </c>
      <c r="C542" t="s">
        <v>68</v>
      </c>
      <c r="D542">
        <v>70109045</v>
      </c>
      <c r="E542" t="s">
        <v>14</v>
      </c>
      <c r="F542" t="s">
        <v>53</v>
      </c>
      <c r="G542" t="s">
        <v>54</v>
      </c>
      <c r="H542" t="s">
        <v>55</v>
      </c>
      <c r="I542" t="s">
        <v>56</v>
      </c>
      <c r="J542" t="s">
        <v>50</v>
      </c>
      <c r="K542" t="s">
        <v>51</v>
      </c>
      <c r="L542" t="s">
        <v>68</v>
      </c>
      <c r="M542" t="s">
        <v>14</v>
      </c>
      <c r="N542">
        <v>425201</v>
      </c>
      <c r="O542">
        <v>998404</v>
      </c>
      <c r="P542" t="s">
        <v>57</v>
      </c>
      <c r="Q542">
        <v>2024</v>
      </c>
      <c r="R542" t="s">
        <v>58</v>
      </c>
      <c r="S542" t="s">
        <v>59</v>
      </c>
    </row>
    <row r="543" spans="1:19">
      <c r="A543" t="s">
        <v>50</v>
      </c>
      <c r="B543" t="s">
        <v>51</v>
      </c>
      <c r="C543" t="s">
        <v>68</v>
      </c>
      <c r="D543">
        <v>70109045</v>
      </c>
      <c r="E543" t="s">
        <v>14</v>
      </c>
      <c r="F543" t="s">
        <v>53</v>
      </c>
      <c r="G543" t="s">
        <v>54</v>
      </c>
      <c r="H543" t="s">
        <v>55</v>
      </c>
      <c r="I543" t="s">
        <v>56</v>
      </c>
      <c r="J543" t="s">
        <v>50</v>
      </c>
      <c r="K543" t="s">
        <v>51</v>
      </c>
      <c r="L543" t="s">
        <v>68</v>
      </c>
      <c r="M543" t="s">
        <v>14</v>
      </c>
      <c r="N543">
        <v>418380</v>
      </c>
      <c r="O543">
        <v>1026113</v>
      </c>
      <c r="P543" t="s">
        <v>57</v>
      </c>
      <c r="Q543">
        <v>2024</v>
      </c>
      <c r="R543" t="s">
        <v>62</v>
      </c>
      <c r="S543" t="s">
        <v>59</v>
      </c>
    </row>
    <row r="544" spans="1:19">
      <c r="A544" t="s">
        <v>50</v>
      </c>
      <c r="B544" t="s">
        <v>51</v>
      </c>
      <c r="C544" t="s">
        <v>68</v>
      </c>
      <c r="D544">
        <v>70109045</v>
      </c>
      <c r="E544" t="s">
        <v>14</v>
      </c>
      <c r="F544" t="s">
        <v>53</v>
      </c>
      <c r="G544" t="s">
        <v>54</v>
      </c>
      <c r="H544" t="s">
        <v>55</v>
      </c>
      <c r="I544" t="s">
        <v>56</v>
      </c>
      <c r="J544" t="s">
        <v>50</v>
      </c>
      <c r="K544" t="s">
        <v>51</v>
      </c>
      <c r="L544" t="s">
        <v>68</v>
      </c>
      <c r="M544" t="s">
        <v>14</v>
      </c>
      <c r="N544">
        <v>350181</v>
      </c>
      <c r="O544">
        <v>882955</v>
      </c>
      <c r="P544" t="s">
        <v>57</v>
      </c>
      <c r="Q544">
        <v>2024</v>
      </c>
      <c r="R544" t="s">
        <v>72</v>
      </c>
      <c r="S544" t="s">
        <v>59</v>
      </c>
    </row>
    <row r="545" spans="1:19">
      <c r="A545" t="s">
        <v>50</v>
      </c>
      <c r="B545" t="s">
        <v>51</v>
      </c>
      <c r="C545" t="s">
        <v>68</v>
      </c>
      <c r="D545">
        <v>70109045</v>
      </c>
      <c r="E545" t="s">
        <v>14</v>
      </c>
      <c r="F545" t="s">
        <v>53</v>
      </c>
      <c r="G545" t="s">
        <v>54</v>
      </c>
      <c r="H545" t="s">
        <v>55</v>
      </c>
      <c r="I545" t="s">
        <v>56</v>
      </c>
      <c r="J545" t="s">
        <v>50</v>
      </c>
      <c r="K545" t="s">
        <v>51</v>
      </c>
      <c r="L545" t="s">
        <v>68</v>
      </c>
      <c r="M545" t="s">
        <v>14</v>
      </c>
      <c r="N545">
        <v>140244</v>
      </c>
      <c r="O545">
        <v>355836</v>
      </c>
      <c r="P545" t="s">
        <v>57</v>
      </c>
      <c r="Q545">
        <v>2024</v>
      </c>
      <c r="R545" t="s">
        <v>66</v>
      </c>
      <c r="S545" t="s">
        <v>59</v>
      </c>
    </row>
    <row r="546" spans="1:19">
      <c r="A546" t="s">
        <v>50</v>
      </c>
      <c r="B546" t="s">
        <v>51</v>
      </c>
      <c r="C546" t="s">
        <v>68</v>
      </c>
      <c r="D546">
        <v>70109045</v>
      </c>
      <c r="E546" t="s">
        <v>14</v>
      </c>
      <c r="F546" t="s">
        <v>53</v>
      </c>
      <c r="G546" t="s">
        <v>54</v>
      </c>
      <c r="H546" t="s">
        <v>55</v>
      </c>
      <c r="I546" t="s">
        <v>56</v>
      </c>
      <c r="J546" t="s">
        <v>50</v>
      </c>
      <c r="K546" t="s">
        <v>51</v>
      </c>
      <c r="L546" t="s">
        <v>68</v>
      </c>
      <c r="M546" t="s">
        <v>14</v>
      </c>
      <c r="N546">
        <v>20504</v>
      </c>
      <c r="O546">
        <v>54418</v>
      </c>
      <c r="P546" t="s">
        <v>57</v>
      </c>
      <c r="Q546">
        <v>2024</v>
      </c>
      <c r="R546" t="s">
        <v>60</v>
      </c>
      <c r="S546" t="s">
        <v>59</v>
      </c>
    </row>
    <row r="547" spans="1:19">
      <c r="A547" t="s">
        <v>50</v>
      </c>
      <c r="B547" t="s">
        <v>51</v>
      </c>
      <c r="C547" t="s">
        <v>68</v>
      </c>
      <c r="D547">
        <v>70109045</v>
      </c>
      <c r="E547" t="s">
        <v>14</v>
      </c>
      <c r="F547" t="s">
        <v>53</v>
      </c>
      <c r="G547" t="s">
        <v>54</v>
      </c>
      <c r="H547" t="s">
        <v>55</v>
      </c>
      <c r="I547" t="s">
        <v>56</v>
      </c>
      <c r="J547" t="s">
        <v>50</v>
      </c>
      <c r="K547" t="s">
        <v>51</v>
      </c>
      <c r="L547" t="s">
        <v>68</v>
      </c>
      <c r="M547" t="s">
        <v>14</v>
      </c>
      <c r="N547">
        <v>204195</v>
      </c>
      <c r="O547">
        <v>510729</v>
      </c>
      <c r="P547" t="s">
        <v>57</v>
      </c>
      <c r="Q547">
        <v>2025</v>
      </c>
      <c r="R547" t="s">
        <v>69</v>
      </c>
      <c r="S547" t="s">
        <v>59</v>
      </c>
    </row>
    <row r="548" spans="1:19">
      <c r="A548" t="s">
        <v>50</v>
      </c>
      <c r="B548" t="s">
        <v>51</v>
      </c>
      <c r="C548" t="s">
        <v>68</v>
      </c>
      <c r="D548">
        <v>70109045</v>
      </c>
      <c r="E548" t="s">
        <v>14</v>
      </c>
      <c r="F548" t="s">
        <v>53</v>
      </c>
      <c r="G548" t="s">
        <v>54</v>
      </c>
      <c r="H548" t="s">
        <v>55</v>
      </c>
      <c r="I548" t="s">
        <v>56</v>
      </c>
      <c r="J548" t="s">
        <v>50</v>
      </c>
      <c r="K548" t="s">
        <v>51</v>
      </c>
      <c r="L548" t="s">
        <v>68</v>
      </c>
      <c r="M548" t="s">
        <v>14</v>
      </c>
      <c r="N548">
        <v>428170</v>
      </c>
      <c r="O548">
        <v>996885</v>
      </c>
      <c r="P548" t="s">
        <v>57</v>
      </c>
      <c r="Q548">
        <v>2025</v>
      </c>
      <c r="R548" t="s">
        <v>64</v>
      </c>
      <c r="S548" t="s">
        <v>59</v>
      </c>
    </row>
    <row r="549" spans="1:19">
      <c r="A549" t="s">
        <v>50</v>
      </c>
      <c r="B549" t="s">
        <v>51</v>
      </c>
      <c r="C549" t="s">
        <v>68</v>
      </c>
      <c r="D549">
        <v>70109045</v>
      </c>
      <c r="E549" t="s">
        <v>14</v>
      </c>
      <c r="F549" t="s">
        <v>53</v>
      </c>
      <c r="G549" t="s">
        <v>54</v>
      </c>
      <c r="H549" t="s">
        <v>55</v>
      </c>
      <c r="I549" t="s">
        <v>56</v>
      </c>
      <c r="J549" t="s">
        <v>50</v>
      </c>
      <c r="K549" t="s">
        <v>51</v>
      </c>
      <c r="L549" t="s">
        <v>68</v>
      </c>
      <c r="M549" t="s">
        <v>14</v>
      </c>
      <c r="N549">
        <v>789511</v>
      </c>
      <c r="O549">
        <v>2014585</v>
      </c>
      <c r="P549" t="s">
        <v>57</v>
      </c>
      <c r="Q549">
        <v>2025</v>
      </c>
      <c r="R549" t="s">
        <v>71</v>
      </c>
      <c r="S549" t="s">
        <v>59</v>
      </c>
    </row>
    <row r="550" spans="1:19">
      <c r="A550" t="s">
        <v>50</v>
      </c>
      <c r="B550" t="s">
        <v>51</v>
      </c>
      <c r="C550" t="s">
        <v>68</v>
      </c>
      <c r="D550">
        <v>70109045</v>
      </c>
      <c r="E550" t="s">
        <v>14</v>
      </c>
      <c r="F550" t="s">
        <v>53</v>
      </c>
      <c r="G550" t="s">
        <v>54</v>
      </c>
      <c r="H550" t="s">
        <v>55</v>
      </c>
      <c r="I550" t="s">
        <v>56</v>
      </c>
      <c r="J550" t="s">
        <v>50</v>
      </c>
      <c r="K550" t="s">
        <v>51</v>
      </c>
      <c r="L550" t="s">
        <v>68</v>
      </c>
      <c r="M550" t="s">
        <v>14</v>
      </c>
      <c r="N550">
        <v>513164</v>
      </c>
      <c r="O550">
        <v>1325211</v>
      </c>
      <c r="P550" t="s">
        <v>57</v>
      </c>
      <c r="Q550">
        <v>2025</v>
      </c>
      <c r="R550" t="s">
        <v>65</v>
      </c>
      <c r="S550" t="s">
        <v>59</v>
      </c>
    </row>
    <row r="551" spans="1:19">
      <c r="A551" t="s">
        <v>50</v>
      </c>
      <c r="B551" t="s">
        <v>51</v>
      </c>
      <c r="C551" t="s">
        <v>68</v>
      </c>
      <c r="D551">
        <v>70109045</v>
      </c>
      <c r="E551" t="s">
        <v>14</v>
      </c>
      <c r="F551" t="s">
        <v>53</v>
      </c>
      <c r="G551" t="s">
        <v>54</v>
      </c>
      <c r="H551" t="s">
        <v>55</v>
      </c>
      <c r="I551" t="s">
        <v>56</v>
      </c>
      <c r="J551" t="s">
        <v>50</v>
      </c>
      <c r="K551" t="s">
        <v>51</v>
      </c>
      <c r="L551" t="s">
        <v>68</v>
      </c>
      <c r="M551" t="s">
        <v>14</v>
      </c>
      <c r="N551">
        <v>517143</v>
      </c>
      <c r="O551">
        <v>1261785</v>
      </c>
      <c r="P551" t="s">
        <v>57</v>
      </c>
      <c r="Q551">
        <v>2025</v>
      </c>
      <c r="R551" t="s">
        <v>70</v>
      </c>
      <c r="S551" t="s">
        <v>59</v>
      </c>
    </row>
    <row r="552" spans="1:19">
      <c r="A552" t="s">
        <v>50</v>
      </c>
      <c r="B552" t="s">
        <v>51</v>
      </c>
      <c r="C552" t="s">
        <v>68</v>
      </c>
      <c r="D552">
        <v>70109045</v>
      </c>
      <c r="E552" t="s">
        <v>14</v>
      </c>
      <c r="F552" t="s">
        <v>53</v>
      </c>
      <c r="G552" t="s">
        <v>54</v>
      </c>
      <c r="H552" t="s">
        <v>55</v>
      </c>
      <c r="I552" t="s">
        <v>56</v>
      </c>
      <c r="J552" t="s">
        <v>50</v>
      </c>
      <c r="K552" t="s">
        <v>51</v>
      </c>
      <c r="L552" t="s">
        <v>68</v>
      </c>
      <c r="M552" t="s">
        <v>14</v>
      </c>
      <c r="N552">
        <v>280194</v>
      </c>
      <c r="O552">
        <v>699074</v>
      </c>
      <c r="P552" t="s">
        <v>57</v>
      </c>
      <c r="Q552">
        <v>2025</v>
      </c>
      <c r="R552" t="s">
        <v>67</v>
      </c>
      <c r="S552" t="s">
        <v>59</v>
      </c>
    </row>
    <row r="553" spans="1:19">
      <c r="A553" t="s">
        <v>50</v>
      </c>
      <c r="B553" t="s">
        <v>51</v>
      </c>
      <c r="C553" t="s">
        <v>68</v>
      </c>
      <c r="D553">
        <v>70109045</v>
      </c>
      <c r="E553" t="s">
        <v>14</v>
      </c>
      <c r="F553" t="s">
        <v>53</v>
      </c>
      <c r="G553" t="s">
        <v>54</v>
      </c>
      <c r="H553" t="s">
        <v>55</v>
      </c>
      <c r="I553" t="s">
        <v>56</v>
      </c>
      <c r="J553" t="s">
        <v>50</v>
      </c>
      <c r="K553" t="s">
        <v>51</v>
      </c>
      <c r="L553" t="s">
        <v>68</v>
      </c>
      <c r="M553" t="s">
        <v>14</v>
      </c>
      <c r="N553">
        <v>321642</v>
      </c>
      <c r="O553">
        <v>870880</v>
      </c>
      <c r="P553" t="s">
        <v>57</v>
      </c>
      <c r="Q553">
        <v>2025</v>
      </c>
      <c r="R553" t="s">
        <v>61</v>
      </c>
      <c r="S553" t="s">
        <v>59</v>
      </c>
    </row>
    <row r="554" spans="1:19">
      <c r="A554" t="s">
        <v>50</v>
      </c>
      <c r="B554" t="s">
        <v>51</v>
      </c>
      <c r="C554" t="s">
        <v>68</v>
      </c>
      <c r="D554">
        <v>70109047</v>
      </c>
      <c r="E554" t="s">
        <v>16</v>
      </c>
      <c r="F554" t="s">
        <v>53</v>
      </c>
      <c r="G554" t="s">
        <v>54</v>
      </c>
      <c r="H554" t="s">
        <v>55</v>
      </c>
      <c r="I554" t="s">
        <v>56</v>
      </c>
      <c r="J554" t="s">
        <v>50</v>
      </c>
      <c r="K554" t="s">
        <v>51</v>
      </c>
      <c r="L554" t="s">
        <v>68</v>
      </c>
      <c r="M554" t="s">
        <v>16</v>
      </c>
      <c r="N554">
        <v>17198</v>
      </c>
      <c r="O554">
        <v>43810</v>
      </c>
      <c r="P554" t="s">
        <v>57</v>
      </c>
      <c r="Q554">
        <v>2022</v>
      </c>
      <c r="R554" t="s">
        <v>58</v>
      </c>
      <c r="S554" t="s">
        <v>59</v>
      </c>
    </row>
    <row r="555" spans="1:19">
      <c r="A555" t="s">
        <v>50</v>
      </c>
      <c r="B555" t="s">
        <v>51</v>
      </c>
      <c r="C555" t="s">
        <v>68</v>
      </c>
      <c r="D555">
        <v>70109047</v>
      </c>
      <c r="E555" t="s">
        <v>16</v>
      </c>
      <c r="F555" t="s">
        <v>53</v>
      </c>
      <c r="G555" t="s">
        <v>54</v>
      </c>
      <c r="H555" t="s">
        <v>55</v>
      </c>
      <c r="I555" t="s">
        <v>56</v>
      </c>
      <c r="J555" t="s">
        <v>50</v>
      </c>
      <c r="K555" t="s">
        <v>51</v>
      </c>
      <c r="L555" t="s">
        <v>68</v>
      </c>
      <c r="M555" t="s">
        <v>16</v>
      </c>
      <c r="N555">
        <v>8539</v>
      </c>
      <c r="O555">
        <v>21814</v>
      </c>
      <c r="P555" t="s">
        <v>57</v>
      </c>
      <c r="Q555">
        <v>2022</v>
      </c>
      <c r="R555" t="s">
        <v>62</v>
      </c>
      <c r="S555" t="s">
        <v>59</v>
      </c>
    </row>
    <row r="556" spans="1:19">
      <c r="A556" t="s">
        <v>50</v>
      </c>
      <c r="B556" t="s">
        <v>51</v>
      </c>
      <c r="C556" t="s">
        <v>68</v>
      </c>
      <c r="D556">
        <v>70109047</v>
      </c>
      <c r="E556" t="s">
        <v>16</v>
      </c>
      <c r="F556" t="s">
        <v>53</v>
      </c>
      <c r="G556" t="s">
        <v>54</v>
      </c>
      <c r="H556" t="s">
        <v>55</v>
      </c>
      <c r="I556" t="s">
        <v>56</v>
      </c>
      <c r="J556" t="s">
        <v>50</v>
      </c>
      <c r="K556" t="s">
        <v>51</v>
      </c>
      <c r="L556" t="s">
        <v>68</v>
      </c>
      <c r="M556" t="s">
        <v>16</v>
      </c>
      <c r="N556">
        <v>7812</v>
      </c>
      <c r="O556">
        <v>13936</v>
      </c>
      <c r="P556" t="s">
        <v>57</v>
      </c>
      <c r="Q556">
        <v>2023</v>
      </c>
      <c r="R556" t="s">
        <v>60</v>
      </c>
      <c r="S556" t="s">
        <v>59</v>
      </c>
    </row>
    <row r="557" spans="1:19">
      <c r="A557" t="s">
        <v>50</v>
      </c>
      <c r="B557" t="s">
        <v>51</v>
      </c>
      <c r="C557" t="s">
        <v>68</v>
      </c>
      <c r="D557">
        <v>70109047</v>
      </c>
      <c r="E557" t="s">
        <v>16</v>
      </c>
      <c r="F557" t="s">
        <v>53</v>
      </c>
      <c r="G557" t="s">
        <v>54</v>
      </c>
      <c r="H557" t="s">
        <v>55</v>
      </c>
      <c r="I557" t="s">
        <v>56</v>
      </c>
      <c r="J557" t="s">
        <v>50</v>
      </c>
      <c r="K557" t="s">
        <v>51</v>
      </c>
      <c r="L557" t="s">
        <v>68</v>
      </c>
      <c r="M557" t="s">
        <v>16</v>
      </c>
      <c r="N557">
        <v>2082</v>
      </c>
      <c r="O557">
        <v>4404</v>
      </c>
      <c r="P557" t="s">
        <v>57</v>
      </c>
      <c r="Q557">
        <v>2025</v>
      </c>
      <c r="R557" t="s">
        <v>61</v>
      </c>
      <c r="S557" t="s">
        <v>59</v>
      </c>
    </row>
    <row r="558" spans="1:19">
      <c r="A558" t="s">
        <v>50</v>
      </c>
      <c r="B558" t="s">
        <v>51</v>
      </c>
      <c r="C558" t="s">
        <v>68</v>
      </c>
      <c r="D558">
        <v>70109051</v>
      </c>
      <c r="E558" t="s">
        <v>18</v>
      </c>
      <c r="F558" t="s">
        <v>53</v>
      </c>
      <c r="G558" t="s">
        <v>54</v>
      </c>
      <c r="H558" t="s">
        <v>55</v>
      </c>
      <c r="I558" t="s">
        <v>56</v>
      </c>
      <c r="J558" t="s">
        <v>50</v>
      </c>
      <c r="K558" t="s">
        <v>51</v>
      </c>
      <c r="L558" t="s">
        <v>68</v>
      </c>
      <c r="M558" t="s">
        <v>18</v>
      </c>
      <c r="N558">
        <v>12075</v>
      </c>
      <c r="O558">
        <v>28560</v>
      </c>
      <c r="P558" t="s">
        <v>57</v>
      </c>
      <c r="Q558">
        <v>2022</v>
      </c>
      <c r="R558" t="s">
        <v>69</v>
      </c>
      <c r="S558" t="s">
        <v>59</v>
      </c>
    </row>
    <row r="559" spans="1:19">
      <c r="A559" t="s">
        <v>50</v>
      </c>
      <c r="B559" t="s">
        <v>51</v>
      </c>
      <c r="C559" t="s">
        <v>68</v>
      </c>
      <c r="D559">
        <v>70109051</v>
      </c>
      <c r="E559" t="s">
        <v>18</v>
      </c>
      <c r="F559" t="s">
        <v>53</v>
      </c>
      <c r="G559" t="s">
        <v>54</v>
      </c>
      <c r="H559" t="s">
        <v>55</v>
      </c>
      <c r="I559" t="s">
        <v>56</v>
      </c>
      <c r="J559" t="s">
        <v>50</v>
      </c>
      <c r="K559" t="s">
        <v>51</v>
      </c>
      <c r="L559" t="s">
        <v>68</v>
      </c>
      <c r="M559" t="s">
        <v>18</v>
      </c>
      <c r="N559">
        <v>94457</v>
      </c>
      <c r="O559">
        <v>222810</v>
      </c>
      <c r="P559" t="s">
        <v>57</v>
      </c>
      <c r="Q559">
        <v>2022</v>
      </c>
      <c r="R559" t="s">
        <v>64</v>
      </c>
      <c r="S559" t="s">
        <v>59</v>
      </c>
    </row>
    <row r="560" spans="1:19">
      <c r="A560" t="s">
        <v>50</v>
      </c>
      <c r="B560" t="s">
        <v>51</v>
      </c>
      <c r="C560" t="s">
        <v>68</v>
      </c>
      <c r="D560">
        <v>70109051</v>
      </c>
      <c r="E560" t="s">
        <v>18</v>
      </c>
      <c r="F560" t="s">
        <v>53</v>
      </c>
      <c r="G560" t="s">
        <v>54</v>
      </c>
      <c r="H560" t="s">
        <v>55</v>
      </c>
      <c r="I560" t="s">
        <v>56</v>
      </c>
      <c r="J560" t="s">
        <v>50</v>
      </c>
      <c r="K560" t="s">
        <v>51</v>
      </c>
      <c r="L560" t="s">
        <v>68</v>
      </c>
      <c r="M560" t="s">
        <v>18</v>
      </c>
      <c r="N560">
        <v>13198</v>
      </c>
      <c r="O560">
        <v>23730</v>
      </c>
      <c r="P560" t="s">
        <v>57</v>
      </c>
      <c r="Q560">
        <v>2024</v>
      </c>
      <c r="R560" t="s">
        <v>71</v>
      </c>
      <c r="S560" t="s">
        <v>59</v>
      </c>
    </row>
    <row r="561" spans="1:19">
      <c r="A561" t="s">
        <v>50</v>
      </c>
      <c r="B561" t="s">
        <v>51</v>
      </c>
      <c r="C561" t="s">
        <v>68</v>
      </c>
      <c r="D561">
        <v>70109051</v>
      </c>
      <c r="E561" t="s">
        <v>18</v>
      </c>
      <c r="F561" t="s">
        <v>53</v>
      </c>
      <c r="G561" t="s">
        <v>54</v>
      </c>
      <c r="H561" t="s">
        <v>55</v>
      </c>
      <c r="I561" t="s">
        <v>56</v>
      </c>
      <c r="J561" t="s">
        <v>50</v>
      </c>
      <c r="K561" t="s">
        <v>51</v>
      </c>
      <c r="L561" t="s">
        <v>68</v>
      </c>
      <c r="M561" t="s">
        <v>18</v>
      </c>
      <c r="N561">
        <v>1014</v>
      </c>
      <c r="O561">
        <v>1800</v>
      </c>
      <c r="P561" t="s">
        <v>57</v>
      </c>
      <c r="Q561">
        <v>2025</v>
      </c>
      <c r="R561" t="s">
        <v>71</v>
      </c>
      <c r="S561" t="s">
        <v>59</v>
      </c>
    </row>
    <row r="562" spans="1:19">
      <c r="A562" t="s">
        <v>50</v>
      </c>
      <c r="B562" t="s">
        <v>51</v>
      </c>
      <c r="C562" t="s">
        <v>68</v>
      </c>
      <c r="D562">
        <v>70109053</v>
      </c>
      <c r="E562" t="s">
        <v>20</v>
      </c>
      <c r="F562" t="s">
        <v>53</v>
      </c>
      <c r="G562" t="s">
        <v>54</v>
      </c>
      <c r="H562" t="s">
        <v>55</v>
      </c>
      <c r="I562" t="s">
        <v>56</v>
      </c>
      <c r="J562" t="s">
        <v>50</v>
      </c>
      <c r="K562" t="s">
        <v>51</v>
      </c>
      <c r="L562" t="s">
        <v>68</v>
      </c>
      <c r="M562" t="s">
        <v>20</v>
      </c>
      <c r="N562">
        <v>617629</v>
      </c>
      <c r="O562">
        <v>1398056</v>
      </c>
      <c r="P562" t="s">
        <v>57</v>
      </c>
      <c r="Q562">
        <v>2022</v>
      </c>
      <c r="R562" t="s">
        <v>69</v>
      </c>
      <c r="S562" t="s">
        <v>59</v>
      </c>
    </row>
    <row r="563" spans="1:19">
      <c r="A563" t="s">
        <v>50</v>
      </c>
      <c r="B563" t="s">
        <v>51</v>
      </c>
      <c r="C563" t="s">
        <v>68</v>
      </c>
      <c r="D563">
        <v>70109053</v>
      </c>
      <c r="E563" t="s">
        <v>20</v>
      </c>
      <c r="F563" t="s">
        <v>53</v>
      </c>
      <c r="G563" t="s">
        <v>54</v>
      </c>
      <c r="H563" t="s">
        <v>55</v>
      </c>
      <c r="I563" t="s">
        <v>56</v>
      </c>
      <c r="J563" t="s">
        <v>50</v>
      </c>
      <c r="K563" t="s">
        <v>51</v>
      </c>
      <c r="L563" t="s">
        <v>68</v>
      </c>
      <c r="M563" t="s">
        <v>20</v>
      </c>
      <c r="N563">
        <v>231184</v>
      </c>
      <c r="O563">
        <v>495125</v>
      </c>
      <c r="P563" t="s">
        <v>57</v>
      </c>
      <c r="Q563">
        <v>2022</v>
      </c>
      <c r="R563" t="s">
        <v>64</v>
      </c>
      <c r="S563" t="s">
        <v>59</v>
      </c>
    </row>
    <row r="564" spans="1:19">
      <c r="A564" t="s">
        <v>50</v>
      </c>
      <c r="B564" t="s">
        <v>51</v>
      </c>
      <c r="C564" t="s">
        <v>68</v>
      </c>
      <c r="D564">
        <v>70109053</v>
      </c>
      <c r="E564" t="s">
        <v>20</v>
      </c>
      <c r="F564" t="s">
        <v>53</v>
      </c>
      <c r="G564" t="s">
        <v>54</v>
      </c>
      <c r="H564" t="s">
        <v>55</v>
      </c>
      <c r="I564" t="s">
        <v>56</v>
      </c>
      <c r="J564" t="s">
        <v>50</v>
      </c>
      <c r="K564" t="s">
        <v>51</v>
      </c>
      <c r="L564" t="s">
        <v>68</v>
      </c>
      <c r="M564" t="s">
        <v>20</v>
      </c>
      <c r="N564">
        <v>70271</v>
      </c>
      <c r="O564">
        <v>135034</v>
      </c>
      <c r="P564" t="s">
        <v>57</v>
      </c>
      <c r="Q564">
        <v>2022</v>
      </c>
      <c r="R564" t="s">
        <v>71</v>
      </c>
      <c r="S564" t="s">
        <v>59</v>
      </c>
    </row>
    <row r="565" spans="1:19">
      <c r="A565" t="s">
        <v>50</v>
      </c>
      <c r="B565" t="s">
        <v>51</v>
      </c>
      <c r="C565" t="s">
        <v>68</v>
      </c>
      <c r="D565">
        <v>70109053</v>
      </c>
      <c r="E565" t="s">
        <v>20</v>
      </c>
      <c r="F565" t="s">
        <v>53</v>
      </c>
      <c r="G565" t="s">
        <v>54</v>
      </c>
      <c r="H565" t="s">
        <v>55</v>
      </c>
      <c r="I565" t="s">
        <v>56</v>
      </c>
      <c r="J565" t="s">
        <v>50</v>
      </c>
      <c r="K565" t="s">
        <v>51</v>
      </c>
      <c r="L565" t="s">
        <v>68</v>
      </c>
      <c r="M565" t="s">
        <v>20</v>
      </c>
      <c r="N565">
        <v>171219</v>
      </c>
      <c r="O565">
        <v>319200</v>
      </c>
      <c r="P565" t="s">
        <v>57</v>
      </c>
      <c r="Q565">
        <v>2022</v>
      </c>
      <c r="R565" t="s">
        <v>65</v>
      </c>
      <c r="S565" t="s">
        <v>59</v>
      </c>
    </row>
    <row r="566" spans="1:19">
      <c r="A566" t="s">
        <v>50</v>
      </c>
      <c r="B566" t="s">
        <v>51</v>
      </c>
      <c r="C566" t="s">
        <v>68</v>
      </c>
      <c r="D566">
        <v>70109053</v>
      </c>
      <c r="E566" t="s">
        <v>20</v>
      </c>
      <c r="F566" t="s">
        <v>53</v>
      </c>
      <c r="G566" t="s">
        <v>54</v>
      </c>
      <c r="H566" t="s">
        <v>55</v>
      </c>
      <c r="I566" t="s">
        <v>56</v>
      </c>
      <c r="J566" t="s">
        <v>50</v>
      </c>
      <c r="K566" t="s">
        <v>51</v>
      </c>
      <c r="L566" t="s">
        <v>68</v>
      </c>
      <c r="M566" t="s">
        <v>20</v>
      </c>
      <c r="N566">
        <v>28793</v>
      </c>
      <c r="O566">
        <v>42312</v>
      </c>
      <c r="P566" t="s">
        <v>57</v>
      </c>
      <c r="Q566">
        <v>2022</v>
      </c>
      <c r="R566" t="s">
        <v>70</v>
      </c>
      <c r="S566" t="s">
        <v>59</v>
      </c>
    </row>
    <row r="567" spans="1:19">
      <c r="A567" t="s">
        <v>50</v>
      </c>
      <c r="B567" t="s">
        <v>51</v>
      </c>
      <c r="C567" t="s">
        <v>68</v>
      </c>
      <c r="D567">
        <v>70109053</v>
      </c>
      <c r="E567" t="s">
        <v>20</v>
      </c>
      <c r="F567" t="s">
        <v>53</v>
      </c>
      <c r="G567" t="s">
        <v>54</v>
      </c>
      <c r="H567" t="s">
        <v>55</v>
      </c>
      <c r="I567" t="s">
        <v>56</v>
      </c>
      <c r="J567" t="s">
        <v>50</v>
      </c>
      <c r="K567" t="s">
        <v>51</v>
      </c>
      <c r="L567" t="s">
        <v>68</v>
      </c>
      <c r="M567" t="s">
        <v>20</v>
      </c>
      <c r="N567">
        <v>76386</v>
      </c>
      <c r="O567">
        <v>142527</v>
      </c>
      <c r="P567" t="s">
        <v>57</v>
      </c>
      <c r="Q567">
        <v>2022</v>
      </c>
      <c r="R567" t="s">
        <v>67</v>
      </c>
      <c r="S567" t="s">
        <v>59</v>
      </c>
    </row>
    <row r="568" spans="1:19">
      <c r="A568" t="s">
        <v>50</v>
      </c>
      <c r="B568" t="s">
        <v>51</v>
      </c>
      <c r="C568" t="s">
        <v>68</v>
      </c>
      <c r="D568">
        <v>70109053</v>
      </c>
      <c r="E568" t="s">
        <v>20</v>
      </c>
      <c r="F568" t="s">
        <v>53</v>
      </c>
      <c r="G568" t="s">
        <v>54</v>
      </c>
      <c r="H568" t="s">
        <v>55</v>
      </c>
      <c r="I568" t="s">
        <v>56</v>
      </c>
      <c r="J568" t="s">
        <v>50</v>
      </c>
      <c r="K568" t="s">
        <v>51</v>
      </c>
      <c r="L568" t="s">
        <v>68</v>
      </c>
      <c r="M568" t="s">
        <v>20</v>
      </c>
      <c r="N568">
        <v>243649</v>
      </c>
      <c r="O568">
        <v>382397</v>
      </c>
      <c r="P568" t="s">
        <v>57</v>
      </c>
      <c r="Q568">
        <v>2022</v>
      </c>
      <c r="R568" t="s">
        <v>61</v>
      </c>
      <c r="S568" t="s">
        <v>59</v>
      </c>
    </row>
    <row r="569" spans="1:19">
      <c r="A569" t="s">
        <v>50</v>
      </c>
      <c r="B569" t="s">
        <v>51</v>
      </c>
      <c r="C569" t="s">
        <v>68</v>
      </c>
      <c r="D569">
        <v>70109053</v>
      </c>
      <c r="E569" t="s">
        <v>20</v>
      </c>
      <c r="F569" t="s">
        <v>53</v>
      </c>
      <c r="G569" t="s">
        <v>54</v>
      </c>
      <c r="H569" t="s">
        <v>55</v>
      </c>
      <c r="I569" t="s">
        <v>56</v>
      </c>
      <c r="J569" t="s">
        <v>50</v>
      </c>
      <c r="K569" t="s">
        <v>51</v>
      </c>
      <c r="L569" t="s">
        <v>68</v>
      </c>
      <c r="M569" t="s">
        <v>20</v>
      </c>
      <c r="N569">
        <v>47927</v>
      </c>
      <c r="O569">
        <v>91875</v>
      </c>
      <c r="P569" t="s">
        <v>57</v>
      </c>
      <c r="Q569">
        <v>2022</v>
      </c>
      <c r="R569" t="s">
        <v>58</v>
      </c>
      <c r="S569" t="s">
        <v>59</v>
      </c>
    </row>
    <row r="570" spans="1:19">
      <c r="A570" t="s">
        <v>50</v>
      </c>
      <c r="B570" t="s">
        <v>51</v>
      </c>
      <c r="C570" t="s">
        <v>68</v>
      </c>
      <c r="D570">
        <v>70109053</v>
      </c>
      <c r="E570" t="s">
        <v>20</v>
      </c>
      <c r="F570" t="s">
        <v>53</v>
      </c>
      <c r="G570" t="s">
        <v>54</v>
      </c>
      <c r="H570" t="s">
        <v>55</v>
      </c>
      <c r="I570" t="s">
        <v>56</v>
      </c>
      <c r="J570" t="s">
        <v>50</v>
      </c>
      <c r="K570" t="s">
        <v>51</v>
      </c>
      <c r="L570" t="s">
        <v>68</v>
      </c>
      <c r="M570" t="s">
        <v>20</v>
      </c>
      <c r="N570">
        <v>69847</v>
      </c>
      <c r="O570">
        <v>128205</v>
      </c>
      <c r="P570" t="s">
        <v>57</v>
      </c>
      <c r="Q570">
        <v>2022</v>
      </c>
      <c r="R570" t="s">
        <v>62</v>
      </c>
      <c r="S570" t="s">
        <v>59</v>
      </c>
    </row>
    <row r="571" spans="1:19">
      <c r="A571" t="s">
        <v>50</v>
      </c>
      <c r="B571" t="s">
        <v>51</v>
      </c>
      <c r="C571" t="s">
        <v>68</v>
      </c>
      <c r="D571">
        <v>70109053</v>
      </c>
      <c r="E571" t="s">
        <v>20</v>
      </c>
      <c r="F571" t="s">
        <v>53</v>
      </c>
      <c r="G571" t="s">
        <v>54</v>
      </c>
      <c r="H571" t="s">
        <v>55</v>
      </c>
      <c r="I571" t="s">
        <v>56</v>
      </c>
      <c r="J571" t="s">
        <v>50</v>
      </c>
      <c r="K571" t="s">
        <v>51</v>
      </c>
      <c r="L571" t="s">
        <v>68</v>
      </c>
      <c r="M571" t="s">
        <v>20</v>
      </c>
      <c r="N571">
        <v>143084</v>
      </c>
      <c r="O571">
        <v>181322</v>
      </c>
      <c r="P571" t="s">
        <v>57</v>
      </c>
      <c r="Q571">
        <v>2022</v>
      </c>
      <c r="R571" t="s">
        <v>72</v>
      </c>
      <c r="S571" t="s">
        <v>59</v>
      </c>
    </row>
    <row r="572" spans="1:19">
      <c r="A572" t="s">
        <v>50</v>
      </c>
      <c r="B572" t="s">
        <v>51</v>
      </c>
      <c r="C572" t="s">
        <v>68</v>
      </c>
      <c r="D572">
        <v>70109053</v>
      </c>
      <c r="E572" t="s">
        <v>20</v>
      </c>
      <c r="F572" t="s">
        <v>53</v>
      </c>
      <c r="G572" t="s">
        <v>54</v>
      </c>
      <c r="H572" t="s">
        <v>55</v>
      </c>
      <c r="I572" t="s">
        <v>56</v>
      </c>
      <c r="J572" t="s">
        <v>50</v>
      </c>
      <c r="K572" t="s">
        <v>51</v>
      </c>
      <c r="L572" t="s">
        <v>68</v>
      </c>
      <c r="M572" t="s">
        <v>20</v>
      </c>
      <c r="N572">
        <v>177696</v>
      </c>
      <c r="O572">
        <v>258993</v>
      </c>
      <c r="P572" t="s">
        <v>57</v>
      </c>
      <c r="Q572">
        <v>2022</v>
      </c>
      <c r="R572" t="s">
        <v>66</v>
      </c>
      <c r="S572" t="s">
        <v>59</v>
      </c>
    </row>
    <row r="573" spans="1:19">
      <c r="A573" t="s">
        <v>50</v>
      </c>
      <c r="B573" t="s">
        <v>51</v>
      </c>
      <c r="C573" t="s">
        <v>68</v>
      </c>
      <c r="D573">
        <v>70109053</v>
      </c>
      <c r="E573" t="s">
        <v>20</v>
      </c>
      <c r="F573" t="s">
        <v>53</v>
      </c>
      <c r="G573" t="s">
        <v>54</v>
      </c>
      <c r="H573" t="s">
        <v>55</v>
      </c>
      <c r="I573" t="s">
        <v>56</v>
      </c>
      <c r="J573" t="s">
        <v>50</v>
      </c>
      <c r="K573" t="s">
        <v>51</v>
      </c>
      <c r="L573" t="s">
        <v>68</v>
      </c>
      <c r="M573" t="s">
        <v>20</v>
      </c>
      <c r="N573">
        <v>86578</v>
      </c>
      <c r="O573">
        <v>107142</v>
      </c>
      <c r="P573" t="s">
        <v>57</v>
      </c>
      <c r="Q573">
        <v>2022</v>
      </c>
      <c r="R573" t="s">
        <v>60</v>
      </c>
      <c r="S573" t="s">
        <v>59</v>
      </c>
    </row>
    <row r="574" spans="1:19">
      <c r="A574" t="s">
        <v>50</v>
      </c>
      <c r="B574" t="s">
        <v>51</v>
      </c>
      <c r="C574" t="s">
        <v>68</v>
      </c>
      <c r="D574">
        <v>70109053</v>
      </c>
      <c r="E574" t="s">
        <v>20</v>
      </c>
      <c r="F574" t="s">
        <v>53</v>
      </c>
      <c r="G574" t="s">
        <v>54</v>
      </c>
      <c r="H574" t="s">
        <v>55</v>
      </c>
      <c r="I574" t="s">
        <v>56</v>
      </c>
      <c r="J574" t="s">
        <v>50</v>
      </c>
      <c r="K574" t="s">
        <v>51</v>
      </c>
      <c r="L574" t="s">
        <v>68</v>
      </c>
      <c r="M574" t="s">
        <v>20</v>
      </c>
      <c r="N574">
        <v>107511</v>
      </c>
      <c r="O574">
        <v>128625</v>
      </c>
      <c r="P574" t="s">
        <v>57</v>
      </c>
      <c r="Q574">
        <v>2023</v>
      </c>
      <c r="R574" t="s">
        <v>69</v>
      </c>
      <c r="S574" t="s">
        <v>59</v>
      </c>
    </row>
    <row r="575" spans="1:19">
      <c r="A575" t="s">
        <v>50</v>
      </c>
      <c r="B575" t="s">
        <v>51</v>
      </c>
      <c r="C575" t="s">
        <v>68</v>
      </c>
      <c r="D575">
        <v>70109053</v>
      </c>
      <c r="E575" t="s">
        <v>20</v>
      </c>
      <c r="F575" t="s">
        <v>53</v>
      </c>
      <c r="G575" t="s">
        <v>54</v>
      </c>
      <c r="H575" t="s">
        <v>55</v>
      </c>
      <c r="I575" t="s">
        <v>56</v>
      </c>
      <c r="J575" t="s">
        <v>50</v>
      </c>
      <c r="K575" t="s">
        <v>51</v>
      </c>
      <c r="L575" t="s">
        <v>68</v>
      </c>
      <c r="M575" t="s">
        <v>20</v>
      </c>
      <c r="N575">
        <v>295993</v>
      </c>
      <c r="O575">
        <v>373396</v>
      </c>
      <c r="P575" t="s">
        <v>57</v>
      </c>
      <c r="Q575">
        <v>2023</v>
      </c>
      <c r="R575" t="s">
        <v>64</v>
      </c>
      <c r="S575" t="s">
        <v>59</v>
      </c>
    </row>
    <row r="576" spans="1:19">
      <c r="A576" t="s">
        <v>50</v>
      </c>
      <c r="B576" t="s">
        <v>51</v>
      </c>
      <c r="C576" t="s">
        <v>68</v>
      </c>
      <c r="D576">
        <v>70109053</v>
      </c>
      <c r="E576" t="s">
        <v>20</v>
      </c>
      <c r="F576" t="s">
        <v>53</v>
      </c>
      <c r="G576" t="s">
        <v>54</v>
      </c>
      <c r="H576" t="s">
        <v>55</v>
      </c>
      <c r="I576" t="s">
        <v>56</v>
      </c>
      <c r="J576" t="s">
        <v>50</v>
      </c>
      <c r="K576" t="s">
        <v>51</v>
      </c>
      <c r="L576" t="s">
        <v>68</v>
      </c>
      <c r="M576" t="s">
        <v>20</v>
      </c>
      <c r="N576">
        <v>175103</v>
      </c>
      <c r="O576">
        <v>213671</v>
      </c>
      <c r="P576" t="s">
        <v>57</v>
      </c>
      <c r="Q576">
        <v>2023</v>
      </c>
      <c r="R576" t="s">
        <v>71</v>
      </c>
      <c r="S576" t="s">
        <v>59</v>
      </c>
    </row>
    <row r="577" spans="1:19">
      <c r="A577" t="s">
        <v>50</v>
      </c>
      <c r="B577" t="s">
        <v>51</v>
      </c>
      <c r="C577" t="s">
        <v>68</v>
      </c>
      <c r="D577">
        <v>70109053</v>
      </c>
      <c r="E577" t="s">
        <v>20</v>
      </c>
      <c r="F577" t="s">
        <v>53</v>
      </c>
      <c r="G577" t="s">
        <v>54</v>
      </c>
      <c r="H577" t="s">
        <v>55</v>
      </c>
      <c r="I577" t="s">
        <v>56</v>
      </c>
      <c r="J577" t="s">
        <v>50</v>
      </c>
      <c r="K577" t="s">
        <v>51</v>
      </c>
      <c r="L577" t="s">
        <v>68</v>
      </c>
      <c r="M577" t="s">
        <v>20</v>
      </c>
      <c r="N577">
        <v>28503</v>
      </c>
      <c r="O577">
        <v>44924</v>
      </c>
      <c r="P577" t="s">
        <v>57</v>
      </c>
      <c r="Q577">
        <v>2023</v>
      </c>
      <c r="R577" t="s">
        <v>70</v>
      </c>
      <c r="S577" t="s">
        <v>59</v>
      </c>
    </row>
    <row r="578" spans="1:19">
      <c r="A578" t="s">
        <v>50</v>
      </c>
      <c r="B578" t="s">
        <v>51</v>
      </c>
      <c r="C578" t="s">
        <v>68</v>
      </c>
      <c r="D578">
        <v>70109053</v>
      </c>
      <c r="E578" t="s">
        <v>20</v>
      </c>
      <c r="F578" t="s">
        <v>53</v>
      </c>
      <c r="G578" t="s">
        <v>54</v>
      </c>
      <c r="H578" t="s">
        <v>55</v>
      </c>
      <c r="I578" t="s">
        <v>56</v>
      </c>
      <c r="J578" t="s">
        <v>50</v>
      </c>
      <c r="K578" t="s">
        <v>51</v>
      </c>
      <c r="L578" t="s">
        <v>68</v>
      </c>
      <c r="M578" t="s">
        <v>20</v>
      </c>
      <c r="N578">
        <v>185844</v>
      </c>
      <c r="O578">
        <v>313194</v>
      </c>
      <c r="P578" t="s">
        <v>57</v>
      </c>
      <c r="Q578">
        <v>2023</v>
      </c>
      <c r="R578" t="s">
        <v>67</v>
      </c>
      <c r="S578" t="s">
        <v>59</v>
      </c>
    </row>
    <row r="579" spans="1:19">
      <c r="A579" t="s">
        <v>50</v>
      </c>
      <c r="B579" t="s">
        <v>51</v>
      </c>
      <c r="C579" t="s">
        <v>68</v>
      </c>
      <c r="D579">
        <v>70109053</v>
      </c>
      <c r="E579" t="s">
        <v>20</v>
      </c>
      <c r="F579" t="s">
        <v>53</v>
      </c>
      <c r="G579" t="s">
        <v>54</v>
      </c>
      <c r="H579" t="s">
        <v>55</v>
      </c>
      <c r="I579" t="s">
        <v>56</v>
      </c>
      <c r="J579" t="s">
        <v>50</v>
      </c>
      <c r="K579" t="s">
        <v>51</v>
      </c>
      <c r="L579" t="s">
        <v>68</v>
      </c>
      <c r="M579" t="s">
        <v>20</v>
      </c>
      <c r="N579">
        <v>41857</v>
      </c>
      <c r="O579">
        <v>76860</v>
      </c>
      <c r="P579" t="s">
        <v>57</v>
      </c>
      <c r="Q579">
        <v>2023</v>
      </c>
      <c r="R579" t="s">
        <v>61</v>
      </c>
      <c r="S579" t="s">
        <v>59</v>
      </c>
    </row>
    <row r="580" spans="1:19">
      <c r="A580" t="s">
        <v>50</v>
      </c>
      <c r="B580" t="s">
        <v>51</v>
      </c>
      <c r="C580" t="s">
        <v>68</v>
      </c>
      <c r="D580">
        <v>70109053</v>
      </c>
      <c r="E580" t="s">
        <v>20</v>
      </c>
      <c r="F580" t="s">
        <v>53</v>
      </c>
      <c r="G580" t="s">
        <v>54</v>
      </c>
      <c r="H580" t="s">
        <v>55</v>
      </c>
      <c r="I580" t="s">
        <v>56</v>
      </c>
      <c r="J580" t="s">
        <v>50</v>
      </c>
      <c r="K580" t="s">
        <v>51</v>
      </c>
      <c r="L580" t="s">
        <v>68</v>
      </c>
      <c r="M580" t="s">
        <v>20</v>
      </c>
      <c r="N580">
        <v>38700</v>
      </c>
      <c r="O580">
        <v>51289</v>
      </c>
      <c r="P580" t="s">
        <v>57</v>
      </c>
      <c r="Q580">
        <v>2023</v>
      </c>
      <c r="R580" t="s">
        <v>62</v>
      </c>
      <c r="S580" t="s">
        <v>59</v>
      </c>
    </row>
    <row r="581" spans="1:19">
      <c r="A581" t="s">
        <v>50</v>
      </c>
      <c r="B581" t="s">
        <v>51</v>
      </c>
      <c r="C581" t="s">
        <v>68</v>
      </c>
      <c r="D581">
        <v>70109053</v>
      </c>
      <c r="E581" t="s">
        <v>20</v>
      </c>
      <c r="F581" t="s">
        <v>53</v>
      </c>
      <c r="G581" t="s">
        <v>54</v>
      </c>
      <c r="H581" t="s">
        <v>55</v>
      </c>
      <c r="I581" t="s">
        <v>56</v>
      </c>
      <c r="J581" t="s">
        <v>50</v>
      </c>
      <c r="K581" t="s">
        <v>51</v>
      </c>
      <c r="L581" t="s">
        <v>68</v>
      </c>
      <c r="M581" t="s">
        <v>20</v>
      </c>
      <c r="N581">
        <v>717</v>
      </c>
      <c r="O581">
        <v>1233</v>
      </c>
      <c r="P581" t="s">
        <v>57</v>
      </c>
      <c r="Q581">
        <v>2024</v>
      </c>
      <c r="R581" t="s">
        <v>64</v>
      </c>
      <c r="S581" t="s">
        <v>59</v>
      </c>
    </row>
    <row r="582" spans="1:19">
      <c r="A582" t="s">
        <v>50</v>
      </c>
      <c r="B582" t="s">
        <v>51</v>
      </c>
      <c r="C582" t="s">
        <v>68</v>
      </c>
      <c r="D582">
        <v>70109053</v>
      </c>
      <c r="E582" t="s">
        <v>20</v>
      </c>
      <c r="F582" t="s">
        <v>53</v>
      </c>
      <c r="G582" t="s">
        <v>54</v>
      </c>
      <c r="H582" t="s">
        <v>55</v>
      </c>
      <c r="I582" t="s">
        <v>56</v>
      </c>
      <c r="J582" t="s">
        <v>50</v>
      </c>
      <c r="K582" t="s">
        <v>51</v>
      </c>
      <c r="L582" t="s">
        <v>68</v>
      </c>
      <c r="M582" t="s">
        <v>20</v>
      </c>
      <c r="N582">
        <v>29468</v>
      </c>
      <c r="O582">
        <v>48384</v>
      </c>
      <c r="P582" t="s">
        <v>57</v>
      </c>
      <c r="Q582">
        <v>2024</v>
      </c>
      <c r="R582" t="s">
        <v>71</v>
      </c>
      <c r="S582" t="s">
        <v>59</v>
      </c>
    </row>
    <row r="583" spans="1:19">
      <c r="A583" t="s">
        <v>50</v>
      </c>
      <c r="B583" t="s">
        <v>51</v>
      </c>
      <c r="C583" t="s">
        <v>68</v>
      </c>
      <c r="D583">
        <v>70109053</v>
      </c>
      <c r="E583" t="s">
        <v>20</v>
      </c>
      <c r="F583" t="s">
        <v>53</v>
      </c>
      <c r="G583" t="s">
        <v>54</v>
      </c>
      <c r="H583" t="s">
        <v>55</v>
      </c>
      <c r="I583" t="s">
        <v>56</v>
      </c>
      <c r="J583" t="s">
        <v>50</v>
      </c>
      <c r="K583" t="s">
        <v>51</v>
      </c>
      <c r="L583" t="s">
        <v>68</v>
      </c>
      <c r="M583" t="s">
        <v>20</v>
      </c>
      <c r="N583">
        <v>7942</v>
      </c>
      <c r="O583">
        <v>12096</v>
      </c>
      <c r="P583" t="s">
        <v>57</v>
      </c>
      <c r="Q583">
        <v>2024</v>
      </c>
      <c r="R583" t="s">
        <v>65</v>
      </c>
      <c r="S583" t="s">
        <v>59</v>
      </c>
    </row>
    <row r="584" spans="1:19">
      <c r="A584" t="s">
        <v>50</v>
      </c>
      <c r="B584" t="s">
        <v>51</v>
      </c>
      <c r="C584" t="s">
        <v>68</v>
      </c>
      <c r="D584">
        <v>70109053</v>
      </c>
      <c r="E584" t="s">
        <v>20</v>
      </c>
      <c r="F584" t="s">
        <v>53</v>
      </c>
      <c r="G584" t="s">
        <v>54</v>
      </c>
      <c r="H584" t="s">
        <v>55</v>
      </c>
      <c r="I584" t="s">
        <v>56</v>
      </c>
      <c r="J584" t="s">
        <v>50</v>
      </c>
      <c r="K584" t="s">
        <v>51</v>
      </c>
      <c r="L584" t="s">
        <v>68</v>
      </c>
      <c r="M584" t="s">
        <v>20</v>
      </c>
      <c r="N584">
        <v>24659</v>
      </c>
      <c r="O584">
        <v>52752</v>
      </c>
      <c r="P584" t="s">
        <v>57</v>
      </c>
      <c r="Q584">
        <v>2024</v>
      </c>
      <c r="R584" t="s">
        <v>70</v>
      </c>
      <c r="S584" t="s">
        <v>59</v>
      </c>
    </row>
    <row r="585" spans="1:19">
      <c r="A585" t="s">
        <v>50</v>
      </c>
      <c r="B585" t="s">
        <v>51</v>
      </c>
      <c r="C585" t="s">
        <v>68</v>
      </c>
      <c r="D585">
        <v>70109053</v>
      </c>
      <c r="E585" t="s">
        <v>20</v>
      </c>
      <c r="F585" t="s">
        <v>53</v>
      </c>
      <c r="G585" t="s">
        <v>54</v>
      </c>
      <c r="H585" t="s">
        <v>55</v>
      </c>
      <c r="I585" t="s">
        <v>56</v>
      </c>
      <c r="J585" t="s">
        <v>50</v>
      </c>
      <c r="K585" t="s">
        <v>51</v>
      </c>
      <c r="L585" t="s">
        <v>68</v>
      </c>
      <c r="M585" t="s">
        <v>20</v>
      </c>
      <c r="N585">
        <v>182192</v>
      </c>
      <c r="O585">
        <v>443898</v>
      </c>
      <c r="P585" t="s">
        <v>57</v>
      </c>
      <c r="Q585">
        <v>2024</v>
      </c>
      <c r="R585" t="s">
        <v>67</v>
      </c>
      <c r="S585" t="s">
        <v>59</v>
      </c>
    </row>
    <row r="586" spans="1:19">
      <c r="A586" t="s">
        <v>50</v>
      </c>
      <c r="B586" t="s">
        <v>51</v>
      </c>
      <c r="C586" t="s">
        <v>68</v>
      </c>
      <c r="D586">
        <v>70109053</v>
      </c>
      <c r="E586" t="s">
        <v>20</v>
      </c>
      <c r="F586" t="s">
        <v>53</v>
      </c>
      <c r="G586" t="s">
        <v>54</v>
      </c>
      <c r="H586" t="s">
        <v>55</v>
      </c>
      <c r="I586" t="s">
        <v>56</v>
      </c>
      <c r="J586" t="s">
        <v>50</v>
      </c>
      <c r="K586" t="s">
        <v>51</v>
      </c>
      <c r="L586" t="s">
        <v>68</v>
      </c>
      <c r="M586" t="s">
        <v>20</v>
      </c>
      <c r="N586">
        <v>329983</v>
      </c>
      <c r="O586">
        <v>786872</v>
      </c>
      <c r="P586" t="s">
        <v>57</v>
      </c>
      <c r="Q586">
        <v>2024</v>
      </c>
      <c r="R586" t="s">
        <v>61</v>
      </c>
      <c r="S586" t="s">
        <v>59</v>
      </c>
    </row>
    <row r="587" spans="1:19">
      <c r="A587" t="s">
        <v>50</v>
      </c>
      <c r="B587" t="s">
        <v>51</v>
      </c>
      <c r="C587" t="s">
        <v>68</v>
      </c>
      <c r="D587">
        <v>70109053</v>
      </c>
      <c r="E587" t="s">
        <v>20</v>
      </c>
      <c r="F587" t="s">
        <v>53</v>
      </c>
      <c r="G587" t="s">
        <v>54</v>
      </c>
      <c r="H587" t="s">
        <v>55</v>
      </c>
      <c r="I587" t="s">
        <v>56</v>
      </c>
      <c r="J587" t="s">
        <v>50</v>
      </c>
      <c r="K587" t="s">
        <v>51</v>
      </c>
      <c r="L587" t="s">
        <v>68</v>
      </c>
      <c r="M587" t="s">
        <v>20</v>
      </c>
      <c r="N587">
        <v>389226</v>
      </c>
      <c r="O587">
        <v>974736</v>
      </c>
      <c r="P587" t="s">
        <v>57</v>
      </c>
      <c r="Q587">
        <v>2024</v>
      </c>
      <c r="R587" t="s">
        <v>58</v>
      </c>
      <c r="S587" t="s">
        <v>59</v>
      </c>
    </row>
    <row r="588" spans="1:19">
      <c r="A588" t="s">
        <v>50</v>
      </c>
      <c r="B588" t="s">
        <v>51</v>
      </c>
      <c r="C588" t="s">
        <v>68</v>
      </c>
      <c r="D588">
        <v>70109053</v>
      </c>
      <c r="E588" t="s">
        <v>20</v>
      </c>
      <c r="F588" t="s">
        <v>53</v>
      </c>
      <c r="G588" t="s">
        <v>54</v>
      </c>
      <c r="H588" t="s">
        <v>55</v>
      </c>
      <c r="I588" t="s">
        <v>56</v>
      </c>
      <c r="J588" t="s">
        <v>50</v>
      </c>
      <c r="K588" t="s">
        <v>51</v>
      </c>
      <c r="L588" t="s">
        <v>68</v>
      </c>
      <c r="M588" t="s">
        <v>20</v>
      </c>
      <c r="N588">
        <v>88295</v>
      </c>
      <c r="O588">
        <v>249900</v>
      </c>
      <c r="P588" t="s">
        <v>57</v>
      </c>
      <c r="Q588">
        <v>2024</v>
      </c>
      <c r="R588" t="s">
        <v>62</v>
      </c>
      <c r="S588" t="s">
        <v>59</v>
      </c>
    </row>
    <row r="589" spans="1:19">
      <c r="A589" t="s">
        <v>50</v>
      </c>
      <c r="B589" t="s">
        <v>51</v>
      </c>
      <c r="C589" t="s">
        <v>68</v>
      </c>
      <c r="D589">
        <v>70109053</v>
      </c>
      <c r="E589" t="s">
        <v>20</v>
      </c>
      <c r="F589" t="s">
        <v>53</v>
      </c>
      <c r="G589" t="s">
        <v>54</v>
      </c>
      <c r="H589" t="s">
        <v>55</v>
      </c>
      <c r="I589" t="s">
        <v>56</v>
      </c>
      <c r="J589" t="s">
        <v>50</v>
      </c>
      <c r="K589" t="s">
        <v>51</v>
      </c>
      <c r="L589" t="s">
        <v>68</v>
      </c>
      <c r="M589" t="s">
        <v>20</v>
      </c>
      <c r="N589">
        <v>13474</v>
      </c>
      <c r="O589">
        <v>26418</v>
      </c>
      <c r="P589" t="s">
        <v>57</v>
      </c>
      <c r="Q589">
        <v>2024</v>
      </c>
      <c r="R589" t="s">
        <v>72</v>
      </c>
      <c r="S589" t="s">
        <v>59</v>
      </c>
    </row>
    <row r="590" spans="1:19">
      <c r="A590" t="s">
        <v>50</v>
      </c>
      <c r="B590" t="s">
        <v>51</v>
      </c>
      <c r="C590" t="s">
        <v>68</v>
      </c>
      <c r="D590">
        <v>70109053</v>
      </c>
      <c r="E590" t="s">
        <v>20</v>
      </c>
      <c r="F590" t="s">
        <v>53</v>
      </c>
      <c r="G590" t="s">
        <v>54</v>
      </c>
      <c r="H590" t="s">
        <v>55</v>
      </c>
      <c r="I590" t="s">
        <v>56</v>
      </c>
      <c r="J590" t="s">
        <v>50</v>
      </c>
      <c r="K590" t="s">
        <v>51</v>
      </c>
      <c r="L590" t="s">
        <v>68</v>
      </c>
      <c r="M590" t="s">
        <v>20</v>
      </c>
      <c r="N590">
        <v>127196</v>
      </c>
      <c r="O590">
        <v>251706</v>
      </c>
      <c r="P590" t="s">
        <v>57</v>
      </c>
      <c r="Q590">
        <v>2024</v>
      </c>
      <c r="R590" t="s">
        <v>66</v>
      </c>
      <c r="S590" t="s">
        <v>59</v>
      </c>
    </row>
    <row r="591" spans="1:19">
      <c r="A591" t="s">
        <v>50</v>
      </c>
      <c r="B591" t="s">
        <v>51</v>
      </c>
      <c r="C591" t="s">
        <v>68</v>
      </c>
      <c r="D591">
        <v>70109053</v>
      </c>
      <c r="E591" t="s">
        <v>20</v>
      </c>
      <c r="F591" t="s">
        <v>53</v>
      </c>
      <c r="G591" t="s">
        <v>54</v>
      </c>
      <c r="H591" t="s">
        <v>55</v>
      </c>
      <c r="I591" t="s">
        <v>56</v>
      </c>
      <c r="J591" t="s">
        <v>50</v>
      </c>
      <c r="K591" t="s">
        <v>51</v>
      </c>
      <c r="L591" t="s">
        <v>68</v>
      </c>
      <c r="M591" t="s">
        <v>20</v>
      </c>
      <c r="N591">
        <v>101558</v>
      </c>
      <c r="O591">
        <v>200214</v>
      </c>
      <c r="P591" t="s">
        <v>57</v>
      </c>
      <c r="Q591">
        <v>2024</v>
      </c>
      <c r="R591" t="s">
        <v>60</v>
      </c>
      <c r="S591" t="s">
        <v>59</v>
      </c>
    </row>
    <row r="592" spans="1:19">
      <c r="A592" t="s">
        <v>50</v>
      </c>
      <c r="B592" t="s">
        <v>51</v>
      </c>
      <c r="C592" t="s">
        <v>68</v>
      </c>
      <c r="D592">
        <v>70109053</v>
      </c>
      <c r="E592" t="s">
        <v>20</v>
      </c>
      <c r="F592" t="s">
        <v>53</v>
      </c>
      <c r="G592" t="s">
        <v>54</v>
      </c>
      <c r="H592" t="s">
        <v>55</v>
      </c>
      <c r="I592" t="s">
        <v>56</v>
      </c>
      <c r="J592" t="s">
        <v>50</v>
      </c>
      <c r="K592" t="s">
        <v>51</v>
      </c>
      <c r="L592" t="s">
        <v>68</v>
      </c>
      <c r="M592" t="s">
        <v>20</v>
      </c>
      <c r="N592">
        <v>179235</v>
      </c>
      <c r="O592">
        <v>401674</v>
      </c>
      <c r="P592" t="s">
        <v>57</v>
      </c>
      <c r="Q592">
        <v>2025</v>
      </c>
      <c r="R592" t="s">
        <v>69</v>
      </c>
      <c r="S592" t="s">
        <v>59</v>
      </c>
    </row>
    <row r="593" spans="1:19">
      <c r="A593" t="s">
        <v>50</v>
      </c>
      <c r="B593" t="s">
        <v>51</v>
      </c>
      <c r="C593" t="s">
        <v>68</v>
      </c>
      <c r="D593">
        <v>70109053</v>
      </c>
      <c r="E593" t="s">
        <v>20</v>
      </c>
      <c r="F593" t="s">
        <v>53</v>
      </c>
      <c r="G593" t="s">
        <v>54</v>
      </c>
      <c r="H593" t="s">
        <v>55</v>
      </c>
      <c r="I593" t="s">
        <v>56</v>
      </c>
      <c r="J593" t="s">
        <v>50</v>
      </c>
      <c r="K593" t="s">
        <v>51</v>
      </c>
      <c r="L593" t="s">
        <v>68</v>
      </c>
      <c r="M593" t="s">
        <v>20</v>
      </c>
      <c r="N593">
        <v>74867</v>
      </c>
      <c r="O593">
        <v>156353</v>
      </c>
      <c r="P593" t="s">
        <v>57</v>
      </c>
      <c r="Q593">
        <v>2025</v>
      </c>
      <c r="R593" t="s">
        <v>64</v>
      </c>
      <c r="S593" t="s">
        <v>59</v>
      </c>
    </row>
    <row r="594" spans="1:19">
      <c r="A594" t="s">
        <v>50</v>
      </c>
      <c r="B594" t="s">
        <v>51</v>
      </c>
      <c r="C594" t="s">
        <v>68</v>
      </c>
      <c r="D594">
        <v>70109053</v>
      </c>
      <c r="E594" t="s">
        <v>20</v>
      </c>
      <c r="F594" t="s">
        <v>53</v>
      </c>
      <c r="G594" t="s">
        <v>54</v>
      </c>
      <c r="H594" t="s">
        <v>55</v>
      </c>
      <c r="I594" t="s">
        <v>56</v>
      </c>
      <c r="J594" t="s">
        <v>50</v>
      </c>
      <c r="K594" t="s">
        <v>51</v>
      </c>
      <c r="L594" t="s">
        <v>68</v>
      </c>
      <c r="M594" t="s">
        <v>20</v>
      </c>
      <c r="N594">
        <v>37119</v>
      </c>
      <c r="O594">
        <v>81472</v>
      </c>
      <c r="P594" t="s">
        <v>57</v>
      </c>
      <c r="Q594">
        <v>2025</v>
      </c>
      <c r="R594" t="s">
        <v>71</v>
      </c>
      <c r="S594" t="s">
        <v>59</v>
      </c>
    </row>
    <row r="595" spans="1:19">
      <c r="A595" t="s">
        <v>50</v>
      </c>
      <c r="B595" t="s">
        <v>51</v>
      </c>
      <c r="C595" t="s">
        <v>68</v>
      </c>
      <c r="D595">
        <v>70109053</v>
      </c>
      <c r="E595" t="s">
        <v>20</v>
      </c>
      <c r="F595" t="s">
        <v>53</v>
      </c>
      <c r="G595" t="s">
        <v>54</v>
      </c>
      <c r="H595" t="s">
        <v>55</v>
      </c>
      <c r="I595" t="s">
        <v>56</v>
      </c>
      <c r="J595" t="s">
        <v>50</v>
      </c>
      <c r="K595" t="s">
        <v>51</v>
      </c>
      <c r="L595" t="s">
        <v>68</v>
      </c>
      <c r="M595" t="s">
        <v>20</v>
      </c>
      <c r="N595">
        <v>22030</v>
      </c>
      <c r="O595">
        <v>47022</v>
      </c>
      <c r="P595" t="s">
        <v>57</v>
      </c>
      <c r="Q595">
        <v>2025</v>
      </c>
      <c r="R595" t="s">
        <v>65</v>
      </c>
      <c r="S595" t="s">
        <v>59</v>
      </c>
    </row>
    <row r="596" spans="1:19">
      <c r="A596" t="s">
        <v>50</v>
      </c>
      <c r="B596" t="s">
        <v>51</v>
      </c>
      <c r="C596" t="s">
        <v>68</v>
      </c>
      <c r="D596">
        <v>70109053</v>
      </c>
      <c r="E596" t="s">
        <v>20</v>
      </c>
      <c r="F596" t="s">
        <v>53</v>
      </c>
      <c r="G596" t="s">
        <v>54</v>
      </c>
      <c r="H596" t="s">
        <v>55</v>
      </c>
      <c r="I596" t="s">
        <v>56</v>
      </c>
      <c r="J596" t="s">
        <v>50</v>
      </c>
      <c r="K596" t="s">
        <v>51</v>
      </c>
      <c r="L596" t="s">
        <v>68</v>
      </c>
      <c r="M596" t="s">
        <v>20</v>
      </c>
      <c r="N596">
        <v>226076</v>
      </c>
      <c r="O596">
        <v>460894</v>
      </c>
      <c r="P596" t="s">
        <v>57</v>
      </c>
      <c r="Q596">
        <v>2025</v>
      </c>
      <c r="R596" t="s">
        <v>70</v>
      </c>
      <c r="S596" t="s">
        <v>59</v>
      </c>
    </row>
    <row r="597" spans="1:19">
      <c r="A597" t="s">
        <v>50</v>
      </c>
      <c r="B597" t="s">
        <v>51</v>
      </c>
      <c r="C597" t="s">
        <v>68</v>
      </c>
      <c r="D597">
        <v>70109053</v>
      </c>
      <c r="E597" t="s">
        <v>20</v>
      </c>
      <c r="F597" t="s">
        <v>53</v>
      </c>
      <c r="G597" t="s">
        <v>54</v>
      </c>
      <c r="H597" t="s">
        <v>55</v>
      </c>
      <c r="I597" t="s">
        <v>56</v>
      </c>
      <c r="J597" t="s">
        <v>50</v>
      </c>
      <c r="K597" t="s">
        <v>51</v>
      </c>
      <c r="L597" t="s">
        <v>68</v>
      </c>
      <c r="M597" t="s">
        <v>20</v>
      </c>
      <c r="N597">
        <v>160372</v>
      </c>
      <c r="O597">
        <v>382620</v>
      </c>
      <c r="P597" t="s">
        <v>57</v>
      </c>
      <c r="Q597">
        <v>2025</v>
      </c>
      <c r="R597" t="s">
        <v>67</v>
      </c>
      <c r="S597" t="s">
        <v>59</v>
      </c>
    </row>
    <row r="598" spans="1:19">
      <c r="A598" t="s">
        <v>50</v>
      </c>
      <c r="B598" t="s">
        <v>51</v>
      </c>
      <c r="C598" t="s">
        <v>68</v>
      </c>
      <c r="D598">
        <v>70109053</v>
      </c>
      <c r="E598" t="s">
        <v>20</v>
      </c>
      <c r="F598" t="s">
        <v>53</v>
      </c>
      <c r="G598" t="s">
        <v>54</v>
      </c>
      <c r="H598" t="s">
        <v>55</v>
      </c>
      <c r="I598" t="s">
        <v>56</v>
      </c>
      <c r="J598" t="s">
        <v>50</v>
      </c>
      <c r="K598" t="s">
        <v>51</v>
      </c>
      <c r="L598" t="s">
        <v>68</v>
      </c>
      <c r="M598" t="s">
        <v>20</v>
      </c>
      <c r="N598">
        <v>125860</v>
      </c>
      <c r="O598">
        <v>281610</v>
      </c>
      <c r="P598" t="s">
        <v>57</v>
      </c>
      <c r="Q598">
        <v>2025</v>
      </c>
      <c r="R598" t="s">
        <v>61</v>
      </c>
      <c r="S598" t="s">
        <v>59</v>
      </c>
    </row>
    <row r="599" spans="1:19">
      <c r="A599" t="s">
        <v>50</v>
      </c>
      <c r="B599" t="s">
        <v>51</v>
      </c>
      <c r="C599" t="s">
        <v>68</v>
      </c>
      <c r="D599">
        <v>70109055</v>
      </c>
      <c r="E599" t="s">
        <v>22</v>
      </c>
      <c r="F599" t="s">
        <v>53</v>
      </c>
      <c r="G599" t="s">
        <v>54</v>
      </c>
      <c r="H599" t="s">
        <v>55</v>
      </c>
      <c r="I599" t="s">
        <v>56</v>
      </c>
      <c r="J599" t="s">
        <v>50</v>
      </c>
      <c r="K599" t="s">
        <v>51</v>
      </c>
      <c r="L599" t="s">
        <v>68</v>
      </c>
      <c r="M599" t="s">
        <v>22</v>
      </c>
      <c r="N599">
        <v>17640</v>
      </c>
      <c r="O599">
        <v>32726</v>
      </c>
      <c r="P599" t="s">
        <v>57</v>
      </c>
      <c r="Q599">
        <v>2023</v>
      </c>
      <c r="R599" t="s">
        <v>67</v>
      </c>
      <c r="S599" t="s">
        <v>59</v>
      </c>
    </row>
    <row r="600" spans="1:19">
      <c r="A600" t="s">
        <v>50</v>
      </c>
      <c r="B600" t="s">
        <v>51</v>
      </c>
      <c r="C600" t="s">
        <v>68</v>
      </c>
      <c r="D600">
        <v>70109055</v>
      </c>
      <c r="E600" t="s">
        <v>22</v>
      </c>
      <c r="F600" t="s">
        <v>53</v>
      </c>
      <c r="G600" t="s">
        <v>54</v>
      </c>
      <c r="H600" t="s">
        <v>55</v>
      </c>
      <c r="I600" t="s">
        <v>56</v>
      </c>
      <c r="J600" t="s">
        <v>50</v>
      </c>
      <c r="K600" t="s">
        <v>51</v>
      </c>
      <c r="L600" t="s">
        <v>68</v>
      </c>
      <c r="M600" t="s">
        <v>22</v>
      </c>
      <c r="N600">
        <v>17640</v>
      </c>
      <c r="O600">
        <v>32727</v>
      </c>
      <c r="P600" t="s">
        <v>57</v>
      </c>
      <c r="Q600">
        <v>2023</v>
      </c>
      <c r="R600" t="s">
        <v>61</v>
      </c>
      <c r="S600" t="s">
        <v>59</v>
      </c>
    </row>
    <row r="601" spans="1:19">
      <c r="A601" t="s">
        <v>50</v>
      </c>
      <c r="B601" t="s">
        <v>51</v>
      </c>
      <c r="C601" t="s">
        <v>68</v>
      </c>
      <c r="D601">
        <v>70109055</v>
      </c>
      <c r="E601" t="s">
        <v>22</v>
      </c>
      <c r="F601" t="s">
        <v>53</v>
      </c>
      <c r="G601" t="s">
        <v>54</v>
      </c>
      <c r="H601" t="s">
        <v>55</v>
      </c>
      <c r="I601" t="s">
        <v>56</v>
      </c>
      <c r="J601" t="s">
        <v>50</v>
      </c>
      <c r="K601" t="s">
        <v>51</v>
      </c>
      <c r="L601" t="s">
        <v>68</v>
      </c>
      <c r="M601" t="s">
        <v>22</v>
      </c>
      <c r="N601">
        <v>43675</v>
      </c>
      <c r="O601">
        <v>92148</v>
      </c>
      <c r="P601" t="s">
        <v>57</v>
      </c>
      <c r="Q601">
        <v>2024</v>
      </c>
      <c r="R601" t="s">
        <v>64</v>
      </c>
      <c r="S601" t="s">
        <v>59</v>
      </c>
    </row>
    <row r="602" spans="1:19">
      <c r="A602" t="s">
        <v>50</v>
      </c>
      <c r="B602" t="s">
        <v>51</v>
      </c>
      <c r="C602" t="s">
        <v>68</v>
      </c>
      <c r="D602">
        <v>70109055</v>
      </c>
      <c r="E602" t="s">
        <v>22</v>
      </c>
      <c r="F602" t="s">
        <v>53</v>
      </c>
      <c r="G602" t="s">
        <v>54</v>
      </c>
      <c r="H602" t="s">
        <v>55</v>
      </c>
      <c r="I602" t="s">
        <v>56</v>
      </c>
      <c r="J602" t="s">
        <v>50</v>
      </c>
      <c r="K602" t="s">
        <v>51</v>
      </c>
      <c r="L602" t="s">
        <v>68</v>
      </c>
      <c r="M602" t="s">
        <v>22</v>
      </c>
      <c r="N602">
        <v>28250</v>
      </c>
      <c r="O602">
        <v>55461</v>
      </c>
      <c r="P602" t="s">
        <v>57</v>
      </c>
      <c r="Q602">
        <v>2024</v>
      </c>
      <c r="R602" t="s">
        <v>71</v>
      </c>
      <c r="S602" t="s">
        <v>59</v>
      </c>
    </row>
    <row r="603" spans="1:19">
      <c r="A603" t="s">
        <v>50</v>
      </c>
      <c r="B603" t="s">
        <v>51</v>
      </c>
      <c r="C603" t="s">
        <v>68</v>
      </c>
      <c r="D603">
        <v>70109055</v>
      </c>
      <c r="E603" t="s">
        <v>22</v>
      </c>
      <c r="F603" t="s">
        <v>53</v>
      </c>
      <c r="G603" t="s">
        <v>54</v>
      </c>
      <c r="H603" t="s">
        <v>55</v>
      </c>
      <c r="I603" t="s">
        <v>56</v>
      </c>
      <c r="J603" t="s">
        <v>50</v>
      </c>
      <c r="K603" t="s">
        <v>51</v>
      </c>
      <c r="L603" t="s">
        <v>68</v>
      </c>
      <c r="M603" t="s">
        <v>22</v>
      </c>
      <c r="N603">
        <v>131729</v>
      </c>
      <c r="O603">
        <v>277494</v>
      </c>
      <c r="P603" t="s">
        <v>57</v>
      </c>
      <c r="Q603">
        <v>2024</v>
      </c>
      <c r="R603" t="s">
        <v>70</v>
      </c>
      <c r="S603" t="s">
        <v>59</v>
      </c>
    </row>
    <row r="604" spans="1:19">
      <c r="A604" t="s">
        <v>50</v>
      </c>
      <c r="B604" t="s">
        <v>51</v>
      </c>
      <c r="C604" t="s">
        <v>68</v>
      </c>
      <c r="D604">
        <v>70109055</v>
      </c>
      <c r="E604" t="s">
        <v>22</v>
      </c>
      <c r="F604" t="s">
        <v>53</v>
      </c>
      <c r="G604" t="s">
        <v>54</v>
      </c>
      <c r="H604" t="s">
        <v>55</v>
      </c>
      <c r="I604" t="s">
        <v>56</v>
      </c>
      <c r="J604" t="s">
        <v>50</v>
      </c>
      <c r="K604" t="s">
        <v>51</v>
      </c>
      <c r="L604" t="s">
        <v>68</v>
      </c>
      <c r="M604" t="s">
        <v>22</v>
      </c>
      <c r="N604">
        <v>145070</v>
      </c>
      <c r="O604">
        <v>327264</v>
      </c>
      <c r="P604" t="s">
        <v>57</v>
      </c>
      <c r="Q604">
        <v>2024</v>
      </c>
      <c r="R604" t="s">
        <v>67</v>
      </c>
      <c r="S604" t="s">
        <v>59</v>
      </c>
    </row>
    <row r="605" spans="1:19">
      <c r="A605" t="s">
        <v>50</v>
      </c>
      <c r="B605" t="s">
        <v>51</v>
      </c>
      <c r="C605" t="s">
        <v>68</v>
      </c>
      <c r="D605">
        <v>70109055</v>
      </c>
      <c r="E605" t="s">
        <v>22</v>
      </c>
      <c r="F605" t="s">
        <v>53</v>
      </c>
      <c r="G605" t="s">
        <v>54</v>
      </c>
      <c r="H605" t="s">
        <v>55</v>
      </c>
      <c r="I605" t="s">
        <v>56</v>
      </c>
      <c r="J605" t="s">
        <v>50</v>
      </c>
      <c r="K605" t="s">
        <v>51</v>
      </c>
      <c r="L605" t="s">
        <v>68</v>
      </c>
      <c r="M605" t="s">
        <v>22</v>
      </c>
      <c r="N605">
        <v>198299</v>
      </c>
      <c r="O605">
        <v>456960</v>
      </c>
      <c r="P605" t="s">
        <v>57</v>
      </c>
      <c r="Q605">
        <v>2024</v>
      </c>
      <c r="R605" t="s">
        <v>61</v>
      </c>
      <c r="S605" t="s">
        <v>59</v>
      </c>
    </row>
    <row r="606" spans="1:19">
      <c r="A606" t="s">
        <v>50</v>
      </c>
      <c r="B606" t="s">
        <v>51</v>
      </c>
      <c r="C606" t="s">
        <v>68</v>
      </c>
      <c r="D606">
        <v>70109055</v>
      </c>
      <c r="E606" t="s">
        <v>22</v>
      </c>
      <c r="F606" t="s">
        <v>53</v>
      </c>
      <c r="G606" t="s">
        <v>54</v>
      </c>
      <c r="H606" t="s">
        <v>55</v>
      </c>
      <c r="I606" t="s">
        <v>56</v>
      </c>
      <c r="J606" t="s">
        <v>50</v>
      </c>
      <c r="K606" t="s">
        <v>51</v>
      </c>
      <c r="L606" t="s">
        <v>68</v>
      </c>
      <c r="M606" t="s">
        <v>22</v>
      </c>
      <c r="N606">
        <v>8679</v>
      </c>
      <c r="O606">
        <v>18648</v>
      </c>
      <c r="P606" t="s">
        <v>57</v>
      </c>
      <c r="Q606">
        <v>2024</v>
      </c>
      <c r="R606" t="s">
        <v>58</v>
      </c>
      <c r="S606" t="s">
        <v>59</v>
      </c>
    </row>
    <row r="607" spans="1:19">
      <c r="A607" t="s">
        <v>50</v>
      </c>
      <c r="B607" t="s">
        <v>51</v>
      </c>
      <c r="C607" t="s">
        <v>68</v>
      </c>
      <c r="D607">
        <v>70109055</v>
      </c>
      <c r="E607" t="s">
        <v>22</v>
      </c>
      <c r="F607" t="s">
        <v>53</v>
      </c>
      <c r="G607" t="s">
        <v>54</v>
      </c>
      <c r="H607" t="s">
        <v>55</v>
      </c>
      <c r="I607" t="s">
        <v>56</v>
      </c>
      <c r="J607" t="s">
        <v>50</v>
      </c>
      <c r="K607" t="s">
        <v>51</v>
      </c>
      <c r="L607" t="s">
        <v>68</v>
      </c>
      <c r="M607" t="s">
        <v>22</v>
      </c>
      <c r="N607">
        <v>120065</v>
      </c>
      <c r="O607">
        <v>248892</v>
      </c>
      <c r="P607" t="s">
        <v>57</v>
      </c>
      <c r="Q607">
        <v>2024</v>
      </c>
      <c r="R607" t="s">
        <v>62</v>
      </c>
      <c r="S607" t="s">
        <v>59</v>
      </c>
    </row>
    <row r="608" spans="1:19">
      <c r="A608" t="s">
        <v>50</v>
      </c>
      <c r="B608" t="s">
        <v>51</v>
      </c>
      <c r="C608" t="s">
        <v>68</v>
      </c>
      <c r="D608">
        <v>70109055</v>
      </c>
      <c r="E608" t="s">
        <v>22</v>
      </c>
      <c r="F608" t="s">
        <v>53</v>
      </c>
      <c r="G608" t="s">
        <v>54</v>
      </c>
      <c r="H608" t="s">
        <v>55</v>
      </c>
      <c r="I608" t="s">
        <v>56</v>
      </c>
      <c r="J608" t="s">
        <v>50</v>
      </c>
      <c r="K608" t="s">
        <v>51</v>
      </c>
      <c r="L608" t="s">
        <v>68</v>
      </c>
      <c r="M608" t="s">
        <v>22</v>
      </c>
      <c r="N608">
        <v>167897</v>
      </c>
      <c r="O608">
        <v>347844</v>
      </c>
      <c r="P608" t="s">
        <v>57</v>
      </c>
      <c r="Q608">
        <v>2024</v>
      </c>
      <c r="R608" t="s">
        <v>72</v>
      </c>
      <c r="S608" t="s">
        <v>59</v>
      </c>
    </row>
    <row r="609" spans="1:19">
      <c r="A609" t="s">
        <v>50</v>
      </c>
      <c r="B609" t="s">
        <v>51</v>
      </c>
      <c r="C609" t="s">
        <v>68</v>
      </c>
      <c r="D609">
        <v>70109055</v>
      </c>
      <c r="E609" t="s">
        <v>22</v>
      </c>
      <c r="F609" t="s">
        <v>53</v>
      </c>
      <c r="G609" t="s">
        <v>54</v>
      </c>
      <c r="H609" t="s">
        <v>55</v>
      </c>
      <c r="I609" t="s">
        <v>56</v>
      </c>
      <c r="J609" t="s">
        <v>50</v>
      </c>
      <c r="K609" t="s">
        <v>51</v>
      </c>
      <c r="L609" t="s">
        <v>68</v>
      </c>
      <c r="M609" t="s">
        <v>22</v>
      </c>
      <c r="N609">
        <v>48396</v>
      </c>
      <c r="O609">
        <v>108738</v>
      </c>
      <c r="P609" t="s">
        <v>57</v>
      </c>
      <c r="Q609">
        <v>2024</v>
      </c>
      <c r="R609" t="s">
        <v>66</v>
      </c>
      <c r="S609" t="s">
        <v>59</v>
      </c>
    </row>
    <row r="610" spans="1:19">
      <c r="A610" t="s">
        <v>50</v>
      </c>
      <c r="B610" t="s">
        <v>51</v>
      </c>
      <c r="C610" t="s">
        <v>68</v>
      </c>
      <c r="D610">
        <v>70109055</v>
      </c>
      <c r="E610" t="s">
        <v>22</v>
      </c>
      <c r="F610" t="s">
        <v>53</v>
      </c>
      <c r="G610" t="s">
        <v>54</v>
      </c>
      <c r="H610" t="s">
        <v>55</v>
      </c>
      <c r="I610" t="s">
        <v>56</v>
      </c>
      <c r="J610" t="s">
        <v>50</v>
      </c>
      <c r="K610" t="s">
        <v>51</v>
      </c>
      <c r="L610" t="s">
        <v>68</v>
      </c>
      <c r="M610" t="s">
        <v>22</v>
      </c>
      <c r="N610">
        <v>26286</v>
      </c>
      <c r="O610">
        <v>49123</v>
      </c>
      <c r="P610" t="s">
        <v>57</v>
      </c>
      <c r="Q610">
        <v>2025</v>
      </c>
      <c r="R610" t="s">
        <v>69</v>
      </c>
      <c r="S610" t="s">
        <v>59</v>
      </c>
    </row>
    <row r="611" spans="1:19">
      <c r="A611" t="s">
        <v>50</v>
      </c>
      <c r="B611" t="s">
        <v>51</v>
      </c>
      <c r="C611" t="s">
        <v>68</v>
      </c>
      <c r="D611">
        <v>70109055</v>
      </c>
      <c r="E611" t="s">
        <v>22</v>
      </c>
      <c r="F611" t="s">
        <v>53</v>
      </c>
      <c r="G611" t="s">
        <v>54</v>
      </c>
      <c r="H611" t="s">
        <v>55</v>
      </c>
      <c r="I611" t="s">
        <v>56</v>
      </c>
      <c r="J611" t="s">
        <v>50</v>
      </c>
      <c r="K611" t="s">
        <v>51</v>
      </c>
      <c r="L611" t="s">
        <v>68</v>
      </c>
      <c r="M611" t="s">
        <v>22</v>
      </c>
      <c r="N611">
        <v>722</v>
      </c>
      <c r="O611">
        <v>1000</v>
      </c>
      <c r="P611" t="s">
        <v>57</v>
      </c>
      <c r="Q611">
        <v>2025</v>
      </c>
      <c r="R611" t="s">
        <v>71</v>
      </c>
      <c r="S611" t="s">
        <v>59</v>
      </c>
    </row>
    <row r="612" spans="1:19">
      <c r="A612" t="s">
        <v>50</v>
      </c>
      <c r="B612" t="s">
        <v>51</v>
      </c>
      <c r="C612" t="s">
        <v>68</v>
      </c>
      <c r="D612">
        <v>70109055</v>
      </c>
      <c r="E612" t="s">
        <v>22</v>
      </c>
      <c r="F612" t="s">
        <v>53</v>
      </c>
      <c r="G612" t="s">
        <v>54</v>
      </c>
      <c r="H612" t="s">
        <v>55</v>
      </c>
      <c r="I612" t="s">
        <v>56</v>
      </c>
      <c r="J612" t="s">
        <v>50</v>
      </c>
      <c r="K612" t="s">
        <v>51</v>
      </c>
      <c r="L612" t="s">
        <v>68</v>
      </c>
      <c r="M612" t="s">
        <v>22</v>
      </c>
      <c r="N612">
        <v>2256</v>
      </c>
      <c r="O612">
        <v>7027</v>
      </c>
      <c r="P612" t="s">
        <v>57</v>
      </c>
      <c r="Q612">
        <v>2025</v>
      </c>
      <c r="R612" t="s">
        <v>65</v>
      </c>
      <c r="S612" t="s">
        <v>59</v>
      </c>
    </row>
    <row r="613" spans="1:19">
      <c r="A613" t="s">
        <v>50</v>
      </c>
      <c r="B613" t="s">
        <v>51</v>
      </c>
      <c r="C613" t="s">
        <v>68</v>
      </c>
      <c r="D613">
        <v>70109061</v>
      </c>
      <c r="E613" t="s">
        <v>24</v>
      </c>
      <c r="F613" t="s">
        <v>53</v>
      </c>
      <c r="G613" t="s">
        <v>54</v>
      </c>
      <c r="H613" t="s">
        <v>55</v>
      </c>
      <c r="I613" t="s">
        <v>56</v>
      </c>
      <c r="J613" t="s">
        <v>50</v>
      </c>
      <c r="K613" t="s">
        <v>51</v>
      </c>
      <c r="L613" t="s">
        <v>68</v>
      </c>
      <c r="M613" t="s">
        <v>24</v>
      </c>
      <c r="N613">
        <v>1121</v>
      </c>
      <c r="O613">
        <v>370</v>
      </c>
      <c r="P613" t="s">
        <v>57</v>
      </c>
      <c r="Q613">
        <v>2022</v>
      </c>
      <c r="R613" t="s">
        <v>65</v>
      </c>
      <c r="S613" t="s">
        <v>59</v>
      </c>
    </row>
    <row r="614" spans="1:19">
      <c r="A614" t="s">
        <v>50</v>
      </c>
      <c r="B614" t="s">
        <v>51</v>
      </c>
      <c r="C614" t="s">
        <v>68</v>
      </c>
      <c r="D614">
        <v>70109061</v>
      </c>
      <c r="E614" t="s">
        <v>24</v>
      </c>
      <c r="F614" t="s">
        <v>53</v>
      </c>
      <c r="G614" t="s">
        <v>54</v>
      </c>
      <c r="H614" t="s">
        <v>55</v>
      </c>
      <c r="I614" t="s">
        <v>56</v>
      </c>
      <c r="J614" t="s">
        <v>50</v>
      </c>
      <c r="K614" t="s">
        <v>51</v>
      </c>
      <c r="L614" t="s">
        <v>68</v>
      </c>
      <c r="M614" t="s">
        <v>24</v>
      </c>
      <c r="N614">
        <v>14428</v>
      </c>
      <c r="O614">
        <v>13104</v>
      </c>
      <c r="P614" t="s">
        <v>57</v>
      </c>
      <c r="Q614">
        <v>2022</v>
      </c>
      <c r="R614" t="s">
        <v>67</v>
      </c>
      <c r="S614" t="s">
        <v>59</v>
      </c>
    </row>
    <row r="615" spans="1:19">
      <c r="A615" t="s">
        <v>50</v>
      </c>
      <c r="B615" t="s">
        <v>51</v>
      </c>
      <c r="C615" t="s">
        <v>68</v>
      </c>
      <c r="D615">
        <v>70109061</v>
      </c>
      <c r="E615" t="s">
        <v>24</v>
      </c>
      <c r="F615" t="s">
        <v>53</v>
      </c>
      <c r="G615" t="s">
        <v>54</v>
      </c>
      <c r="H615" t="s">
        <v>55</v>
      </c>
      <c r="I615" t="s">
        <v>56</v>
      </c>
      <c r="J615" t="s">
        <v>50</v>
      </c>
      <c r="K615" t="s">
        <v>51</v>
      </c>
      <c r="L615" t="s">
        <v>68</v>
      </c>
      <c r="M615" t="s">
        <v>24</v>
      </c>
      <c r="N615">
        <v>179773</v>
      </c>
      <c r="O615">
        <v>448720</v>
      </c>
      <c r="P615" t="s">
        <v>57</v>
      </c>
      <c r="Q615">
        <v>2024</v>
      </c>
      <c r="R615" t="s">
        <v>61</v>
      </c>
      <c r="S615" t="s">
        <v>59</v>
      </c>
    </row>
    <row r="616" spans="1:19">
      <c r="A616" t="s">
        <v>50</v>
      </c>
      <c r="B616" t="s">
        <v>51</v>
      </c>
      <c r="C616" t="s">
        <v>68</v>
      </c>
      <c r="D616">
        <v>70109061</v>
      </c>
      <c r="E616" t="s">
        <v>24</v>
      </c>
      <c r="F616" t="s">
        <v>53</v>
      </c>
      <c r="G616" t="s">
        <v>54</v>
      </c>
      <c r="H616" t="s">
        <v>55</v>
      </c>
      <c r="I616" t="s">
        <v>56</v>
      </c>
      <c r="J616" t="s">
        <v>50</v>
      </c>
      <c r="K616" t="s">
        <v>51</v>
      </c>
      <c r="L616" t="s">
        <v>68</v>
      </c>
      <c r="M616" t="s">
        <v>24</v>
      </c>
      <c r="N616">
        <v>337133</v>
      </c>
      <c r="O616">
        <v>974780</v>
      </c>
      <c r="P616" t="s">
        <v>57</v>
      </c>
      <c r="Q616">
        <v>2024</v>
      </c>
      <c r="R616" t="s">
        <v>58</v>
      </c>
      <c r="S616" t="s">
        <v>59</v>
      </c>
    </row>
    <row r="617" spans="1:19">
      <c r="A617" t="s">
        <v>50</v>
      </c>
      <c r="B617" t="s">
        <v>51</v>
      </c>
      <c r="C617" t="s">
        <v>68</v>
      </c>
      <c r="D617">
        <v>70109061</v>
      </c>
      <c r="E617" t="s">
        <v>24</v>
      </c>
      <c r="F617" t="s">
        <v>53</v>
      </c>
      <c r="G617" t="s">
        <v>54</v>
      </c>
      <c r="H617" t="s">
        <v>55</v>
      </c>
      <c r="I617" t="s">
        <v>56</v>
      </c>
      <c r="J617" t="s">
        <v>50</v>
      </c>
      <c r="K617" t="s">
        <v>51</v>
      </c>
      <c r="L617" t="s">
        <v>68</v>
      </c>
      <c r="M617" t="s">
        <v>24</v>
      </c>
      <c r="N617">
        <v>359415</v>
      </c>
      <c r="O617">
        <v>996778</v>
      </c>
      <c r="P617" t="s">
        <v>57</v>
      </c>
      <c r="Q617">
        <v>2024</v>
      </c>
      <c r="R617" t="s">
        <v>62</v>
      </c>
      <c r="S617" t="s">
        <v>59</v>
      </c>
    </row>
    <row r="618" spans="1:19">
      <c r="A618" t="s">
        <v>50</v>
      </c>
      <c r="B618" t="s">
        <v>51</v>
      </c>
      <c r="C618" t="s">
        <v>68</v>
      </c>
      <c r="D618">
        <v>70109061</v>
      </c>
      <c r="E618" t="s">
        <v>24</v>
      </c>
      <c r="F618" t="s">
        <v>53</v>
      </c>
      <c r="G618" t="s">
        <v>54</v>
      </c>
      <c r="H618" t="s">
        <v>55</v>
      </c>
      <c r="I618" t="s">
        <v>56</v>
      </c>
      <c r="J618" t="s">
        <v>50</v>
      </c>
      <c r="K618" t="s">
        <v>51</v>
      </c>
      <c r="L618" t="s">
        <v>68</v>
      </c>
      <c r="M618" t="s">
        <v>24</v>
      </c>
      <c r="N618">
        <v>745961</v>
      </c>
      <c r="O618">
        <v>1960213</v>
      </c>
      <c r="P618" t="s">
        <v>57</v>
      </c>
      <c r="Q618">
        <v>2024</v>
      </c>
      <c r="R618" t="s">
        <v>72</v>
      </c>
      <c r="S618" t="s">
        <v>59</v>
      </c>
    </row>
    <row r="619" spans="1:19">
      <c r="A619" t="s">
        <v>50</v>
      </c>
      <c r="B619" t="s">
        <v>51</v>
      </c>
      <c r="C619" t="s">
        <v>68</v>
      </c>
      <c r="D619">
        <v>70109061</v>
      </c>
      <c r="E619" t="s">
        <v>24</v>
      </c>
      <c r="F619" t="s">
        <v>53</v>
      </c>
      <c r="G619" t="s">
        <v>54</v>
      </c>
      <c r="H619" t="s">
        <v>55</v>
      </c>
      <c r="I619" t="s">
        <v>56</v>
      </c>
      <c r="J619" t="s">
        <v>50</v>
      </c>
      <c r="K619" t="s">
        <v>51</v>
      </c>
      <c r="L619" t="s">
        <v>68</v>
      </c>
      <c r="M619" t="s">
        <v>24</v>
      </c>
      <c r="N619">
        <v>629924</v>
      </c>
      <c r="O619">
        <v>1744293</v>
      </c>
      <c r="P619" t="s">
        <v>57</v>
      </c>
      <c r="Q619">
        <v>2024</v>
      </c>
      <c r="R619" t="s">
        <v>66</v>
      </c>
      <c r="S619" t="s">
        <v>59</v>
      </c>
    </row>
    <row r="620" spans="1:19">
      <c r="A620" t="s">
        <v>50</v>
      </c>
      <c r="B620" t="s">
        <v>51</v>
      </c>
      <c r="C620" t="s">
        <v>68</v>
      </c>
      <c r="D620">
        <v>70109061</v>
      </c>
      <c r="E620" t="s">
        <v>24</v>
      </c>
      <c r="F620" t="s">
        <v>53</v>
      </c>
      <c r="G620" t="s">
        <v>54</v>
      </c>
      <c r="H620" t="s">
        <v>55</v>
      </c>
      <c r="I620" t="s">
        <v>56</v>
      </c>
      <c r="J620" t="s">
        <v>50</v>
      </c>
      <c r="K620" t="s">
        <v>51</v>
      </c>
      <c r="L620" t="s">
        <v>68</v>
      </c>
      <c r="M620" t="s">
        <v>24</v>
      </c>
      <c r="N620">
        <v>291064</v>
      </c>
      <c r="O620">
        <v>768546</v>
      </c>
      <c r="P620" t="s">
        <v>57</v>
      </c>
      <c r="Q620">
        <v>2024</v>
      </c>
      <c r="R620" t="s">
        <v>60</v>
      </c>
      <c r="S620" t="s">
        <v>59</v>
      </c>
    </row>
    <row r="621" spans="1:19">
      <c r="A621" t="s">
        <v>50</v>
      </c>
      <c r="B621" t="s">
        <v>51</v>
      </c>
      <c r="C621" t="s">
        <v>68</v>
      </c>
      <c r="D621">
        <v>70109061</v>
      </c>
      <c r="E621" t="s">
        <v>24</v>
      </c>
      <c r="F621" t="s">
        <v>53</v>
      </c>
      <c r="G621" t="s">
        <v>54</v>
      </c>
      <c r="H621" t="s">
        <v>55</v>
      </c>
      <c r="I621" t="s">
        <v>56</v>
      </c>
      <c r="J621" t="s">
        <v>50</v>
      </c>
      <c r="K621" t="s">
        <v>51</v>
      </c>
      <c r="L621" t="s">
        <v>68</v>
      </c>
      <c r="M621" t="s">
        <v>24</v>
      </c>
      <c r="N621">
        <v>460456</v>
      </c>
      <c r="O621">
        <v>1194731</v>
      </c>
      <c r="P621" t="s">
        <v>57</v>
      </c>
      <c r="Q621">
        <v>2025</v>
      </c>
      <c r="R621" t="s">
        <v>69</v>
      </c>
      <c r="S621" t="s">
        <v>59</v>
      </c>
    </row>
    <row r="622" spans="1:19">
      <c r="A622" t="s">
        <v>50</v>
      </c>
      <c r="B622" t="s">
        <v>51</v>
      </c>
      <c r="C622" t="s">
        <v>68</v>
      </c>
      <c r="D622">
        <v>70109061</v>
      </c>
      <c r="E622" t="s">
        <v>24</v>
      </c>
      <c r="F622" t="s">
        <v>53</v>
      </c>
      <c r="G622" t="s">
        <v>54</v>
      </c>
      <c r="H622" t="s">
        <v>55</v>
      </c>
      <c r="I622" t="s">
        <v>56</v>
      </c>
      <c r="J622" t="s">
        <v>50</v>
      </c>
      <c r="K622" t="s">
        <v>51</v>
      </c>
      <c r="L622" t="s">
        <v>68</v>
      </c>
      <c r="M622" t="s">
        <v>24</v>
      </c>
      <c r="N622">
        <v>587529</v>
      </c>
      <c r="O622">
        <v>1603910</v>
      </c>
      <c r="P622" t="s">
        <v>57</v>
      </c>
      <c r="Q622">
        <v>2025</v>
      </c>
      <c r="R622" t="s">
        <v>64</v>
      </c>
      <c r="S622" t="s">
        <v>59</v>
      </c>
    </row>
    <row r="623" spans="1:19">
      <c r="A623" t="s">
        <v>50</v>
      </c>
      <c r="B623" t="s">
        <v>51</v>
      </c>
      <c r="C623" t="s">
        <v>68</v>
      </c>
      <c r="D623">
        <v>70109061</v>
      </c>
      <c r="E623" t="s">
        <v>24</v>
      </c>
      <c r="F623" t="s">
        <v>53</v>
      </c>
      <c r="G623" t="s">
        <v>54</v>
      </c>
      <c r="H623" t="s">
        <v>55</v>
      </c>
      <c r="I623" t="s">
        <v>56</v>
      </c>
      <c r="J623" t="s">
        <v>50</v>
      </c>
      <c r="K623" t="s">
        <v>51</v>
      </c>
      <c r="L623" t="s">
        <v>68</v>
      </c>
      <c r="M623" t="s">
        <v>24</v>
      </c>
      <c r="N623">
        <v>890052</v>
      </c>
      <c r="O623">
        <v>2530256</v>
      </c>
      <c r="P623" t="s">
        <v>57</v>
      </c>
      <c r="Q623">
        <v>2025</v>
      </c>
      <c r="R623" t="s">
        <v>71</v>
      </c>
      <c r="S623" t="s">
        <v>59</v>
      </c>
    </row>
    <row r="624" spans="1:19">
      <c r="A624" t="s">
        <v>50</v>
      </c>
      <c r="B624" t="s">
        <v>51</v>
      </c>
      <c r="C624" t="s">
        <v>68</v>
      </c>
      <c r="D624">
        <v>70109061</v>
      </c>
      <c r="E624" t="s">
        <v>24</v>
      </c>
      <c r="F624" t="s">
        <v>53</v>
      </c>
      <c r="G624" t="s">
        <v>54</v>
      </c>
      <c r="H624" t="s">
        <v>55</v>
      </c>
      <c r="I624" t="s">
        <v>56</v>
      </c>
      <c r="J624" t="s">
        <v>50</v>
      </c>
      <c r="K624" t="s">
        <v>51</v>
      </c>
      <c r="L624" t="s">
        <v>68</v>
      </c>
      <c r="M624" t="s">
        <v>24</v>
      </c>
      <c r="N624">
        <v>890856</v>
      </c>
      <c r="O624">
        <v>2594877</v>
      </c>
      <c r="P624" t="s">
        <v>57</v>
      </c>
      <c r="Q624">
        <v>2025</v>
      </c>
      <c r="R624" t="s">
        <v>65</v>
      </c>
      <c r="S624" t="s">
        <v>59</v>
      </c>
    </row>
    <row r="625" spans="1:19">
      <c r="A625" t="s">
        <v>50</v>
      </c>
      <c r="B625" t="s">
        <v>51</v>
      </c>
      <c r="C625" t="s">
        <v>68</v>
      </c>
      <c r="D625">
        <v>70109061</v>
      </c>
      <c r="E625" t="s">
        <v>24</v>
      </c>
      <c r="F625" t="s">
        <v>53</v>
      </c>
      <c r="G625" t="s">
        <v>54</v>
      </c>
      <c r="H625" t="s">
        <v>55</v>
      </c>
      <c r="I625" t="s">
        <v>56</v>
      </c>
      <c r="J625" t="s">
        <v>50</v>
      </c>
      <c r="K625" t="s">
        <v>51</v>
      </c>
      <c r="L625" t="s">
        <v>68</v>
      </c>
      <c r="M625" t="s">
        <v>24</v>
      </c>
      <c r="N625">
        <v>699220</v>
      </c>
      <c r="O625">
        <v>2051566</v>
      </c>
      <c r="P625" t="s">
        <v>57</v>
      </c>
      <c r="Q625">
        <v>2025</v>
      </c>
      <c r="R625" t="s">
        <v>70</v>
      </c>
      <c r="S625" t="s">
        <v>59</v>
      </c>
    </row>
    <row r="626" spans="1:19">
      <c r="A626" t="s">
        <v>50</v>
      </c>
      <c r="B626" t="s">
        <v>51</v>
      </c>
      <c r="C626" t="s">
        <v>68</v>
      </c>
      <c r="D626">
        <v>70109061</v>
      </c>
      <c r="E626" t="s">
        <v>24</v>
      </c>
      <c r="F626" t="s">
        <v>53</v>
      </c>
      <c r="G626" t="s">
        <v>54</v>
      </c>
      <c r="H626" t="s">
        <v>55</v>
      </c>
      <c r="I626" t="s">
        <v>56</v>
      </c>
      <c r="J626" t="s">
        <v>50</v>
      </c>
      <c r="K626" t="s">
        <v>51</v>
      </c>
      <c r="L626" t="s">
        <v>68</v>
      </c>
      <c r="M626" t="s">
        <v>24</v>
      </c>
      <c r="N626">
        <v>475763</v>
      </c>
      <c r="O626">
        <v>1386516</v>
      </c>
      <c r="P626" t="s">
        <v>57</v>
      </c>
      <c r="Q626">
        <v>2025</v>
      </c>
      <c r="R626" t="s">
        <v>67</v>
      </c>
      <c r="S626" t="s">
        <v>59</v>
      </c>
    </row>
    <row r="627" spans="1:19">
      <c r="A627" t="s">
        <v>50</v>
      </c>
      <c r="B627" t="s">
        <v>51</v>
      </c>
      <c r="C627" t="s">
        <v>68</v>
      </c>
      <c r="D627">
        <v>70109061</v>
      </c>
      <c r="E627" t="s">
        <v>24</v>
      </c>
      <c r="F627" t="s">
        <v>53</v>
      </c>
      <c r="G627" t="s">
        <v>54</v>
      </c>
      <c r="H627" t="s">
        <v>55</v>
      </c>
      <c r="I627" t="s">
        <v>56</v>
      </c>
      <c r="J627" t="s">
        <v>50</v>
      </c>
      <c r="K627" t="s">
        <v>51</v>
      </c>
      <c r="L627" t="s">
        <v>68</v>
      </c>
      <c r="M627" t="s">
        <v>24</v>
      </c>
      <c r="N627">
        <v>590937</v>
      </c>
      <c r="O627">
        <v>1698685</v>
      </c>
      <c r="P627" t="s">
        <v>57</v>
      </c>
      <c r="Q627">
        <v>2025</v>
      </c>
      <c r="R627" t="s">
        <v>61</v>
      </c>
      <c r="S627" t="s">
        <v>59</v>
      </c>
    </row>
    <row r="628" spans="1:19">
      <c r="A628" t="s">
        <v>50</v>
      </c>
      <c r="B628" t="s">
        <v>51</v>
      </c>
      <c r="C628" t="s">
        <v>68</v>
      </c>
      <c r="D628">
        <v>70109067</v>
      </c>
      <c r="E628" t="s">
        <v>26</v>
      </c>
      <c r="F628" t="s">
        <v>53</v>
      </c>
      <c r="G628" t="s">
        <v>54</v>
      </c>
      <c r="H628" t="s">
        <v>55</v>
      </c>
      <c r="I628" t="s">
        <v>56</v>
      </c>
      <c r="J628" t="s">
        <v>50</v>
      </c>
      <c r="K628" t="s">
        <v>51</v>
      </c>
      <c r="L628" t="s">
        <v>68</v>
      </c>
      <c r="M628" t="s">
        <v>26</v>
      </c>
      <c r="N628">
        <v>74529</v>
      </c>
      <c r="O628">
        <v>173416</v>
      </c>
      <c r="P628" t="s">
        <v>57</v>
      </c>
      <c r="Q628">
        <v>2022</v>
      </c>
      <c r="R628" t="s">
        <v>71</v>
      </c>
      <c r="S628" t="s">
        <v>59</v>
      </c>
    </row>
    <row r="629" spans="1:19">
      <c r="A629" t="s">
        <v>50</v>
      </c>
      <c r="B629" t="s">
        <v>51</v>
      </c>
      <c r="C629" t="s">
        <v>68</v>
      </c>
      <c r="D629">
        <v>70109067</v>
      </c>
      <c r="E629" t="s">
        <v>26</v>
      </c>
      <c r="F629" t="s">
        <v>53</v>
      </c>
      <c r="G629" t="s">
        <v>54</v>
      </c>
      <c r="H629" t="s">
        <v>55</v>
      </c>
      <c r="I629" t="s">
        <v>56</v>
      </c>
      <c r="J629" t="s">
        <v>50</v>
      </c>
      <c r="K629" t="s">
        <v>51</v>
      </c>
      <c r="L629" t="s">
        <v>68</v>
      </c>
      <c r="M629" t="s">
        <v>26</v>
      </c>
      <c r="N629">
        <v>603894</v>
      </c>
      <c r="O629">
        <v>792759</v>
      </c>
      <c r="P629" t="s">
        <v>57</v>
      </c>
      <c r="Q629">
        <v>2022</v>
      </c>
      <c r="R629" t="s">
        <v>61</v>
      </c>
      <c r="S629" t="s">
        <v>59</v>
      </c>
    </row>
    <row r="630" spans="1:19">
      <c r="A630" t="s">
        <v>50</v>
      </c>
      <c r="B630" t="s">
        <v>51</v>
      </c>
      <c r="C630" t="s">
        <v>68</v>
      </c>
      <c r="D630">
        <v>70109067</v>
      </c>
      <c r="E630" t="s">
        <v>26</v>
      </c>
      <c r="F630" t="s">
        <v>53</v>
      </c>
      <c r="G630" t="s">
        <v>54</v>
      </c>
      <c r="H630" t="s">
        <v>55</v>
      </c>
      <c r="I630" t="s">
        <v>56</v>
      </c>
      <c r="J630" t="s">
        <v>50</v>
      </c>
      <c r="K630" t="s">
        <v>51</v>
      </c>
      <c r="L630" t="s">
        <v>68</v>
      </c>
      <c r="M630" t="s">
        <v>26</v>
      </c>
      <c r="N630">
        <v>110594</v>
      </c>
      <c r="O630">
        <v>142744</v>
      </c>
      <c r="P630" t="s">
        <v>57</v>
      </c>
      <c r="Q630">
        <v>2022</v>
      </c>
      <c r="R630" t="s">
        <v>58</v>
      </c>
      <c r="S630" t="s">
        <v>59</v>
      </c>
    </row>
    <row r="631" spans="1:19">
      <c r="A631" t="s">
        <v>50</v>
      </c>
      <c r="B631" t="s">
        <v>51</v>
      </c>
      <c r="C631" t="s">
        <v>68</v>
      </c>
      <c r="D631">
        <v>70109067</v>
      </c>
      <c r="E631" t="s">
        <v>26</v>
      </c>
      <c r="F631" t="s">
        <v>53</v>
      </c>
      <c r="G631" t="s">
        <v>54</v>
      </c>
      <c r="H631" t="s">
        <v>55</v>
      </c>
      <c r="I631" t="s">
        <v>56</v>
      </c>
      <c r="J631" t="s">
        <v>50</v>
      </c>
      <c r="K631" t="s">
        <v>51</v>
      </c>
      <c r="L631" t="s">
        <v>68</v>
      </c>
      <c r="M631" t="s">
        <v>26</v>
      </c>
      <c r="N631">
        <v>12759</v>
      </c>
      <c r="O631">
        <v>33022</v>
      </c>
      <c r="P631" t="s">
        <v>57</v>
      </c>
      <c r="Q631">
        <v>2025</v>
      </c>
      <c r="R631" t="s">
        <v>69</v>
      </c>
      <c r="S631" t="s">
        <v>59</v>
      </c>
    </row>
    <row r="632" spans="1:19">
      <c r="A632" t="s">
        <v>50</v>
      </c>
      <c r="B632" t="s">
        <v>51</v>
      </c>
      <c r="C632" t="s">
        <v>68</v>
      </c>
      <c r="D632">
        <v>70109071</v>
      </c>
      <c r="E632" t="s">
        <v>28</v>
      </c>
      <c r="F632" t="s">
        <v>53</v>
      </c>
      <c r="G632" t="s">
        <v>54</v>
      </c>
      <c r="H632" t="s">
        <v>55</v>
      </c>
      <c r="I632" t="s">
        <v>56</v>
      </c>
      <c r="J632" t="s">
        <v>50</v>
      </c>
      <c r="K632" t="s">
        <v>51</v>
      </c>
      <c r="L632" t="s">
        <v>68</v>
      </c>
      <c r="M632" t="s">
        <v>28</v>
      </c>
      <c r="N632">
        <v>1220</v>
      </c>
      <c r="O632">
        <v>1136</v>
      </c>
      <c r="P632" t="s">
        <v>57</v>
      </c>
      <c r="Q632">
        <v>2022</v>
      </c>
      <c r="R632" t="s">
        <v>64</v>
      </c>
      <c r="S632" t="s">
        <v>59</v>
      </c>
    </row>
    <row r="633" spans="1:19">
      <c r="A633" t="s">
        <v>50</v>
      </c>
      <c r="B633" t="s">
        <v>51</v>
      </c>
      <c r="C633" t="s">
        <v>68</v>
      </c>
      <c r="D633">
        <v>70109071</v>
      </c>
      <c r="E633" t="s">
        <v>28</v>
      </c>
      <c r="F633" t="s">
        <v>53</v>
      </c>
      <c r="G633" t="s">
        <v>54</v>
      </c>
      <c r="H633" t="s">
        <v>55</v>
      </c>
      <c r="I633" t="s">
        <v>56</v>
      </c>
      <c r="J633" t="s">
        <v>50</v>
      </c>
      <c r="K633" t="s">
        <v>51</v>
      </c>
      <c r="L633" t="s">
        <v>68</v>
      </c>
      <c r="M633" t="s">
        <v>28</v>
      </c>
      <c r="N633">
        <v>2390</v>
      </c>
      <c r="O633">
        <v>787</v>
      </c>
      <c r="P633" t="s">
        <v>57</v>
      </c>
      <c r="Q633">
        <v>2023</v>
      </c>
      <c r="R633" t="s">
        <v>61</v>
      </c>
      <c r="S633" t="s">
        <v>59</v>
      </c>
    </row>
    <row r="634" spans="1:19">
      <c r="A634" t="s">
        <v>50</v>
      </c>
      <c r="B634" t="s">
        <v>51</v>
      </c>
      <c r="C634" t="s">
        <v>68</v>
      </c>
      <c r="D634">
        <v>70109071</v>
      </c>
      <c r="E634" t="s">
        <v>28</v>
      </c>
      <c r="F634" t="s">
        <v>53</v>
      </c>
      <c r="G634" t="s">
        <v>54</v>
      </c>
      <c r="H634" t="s">
        <v>55</v>
      </c>
      <c r="I634" t="s">
        <v>56</v>
      </c>
      <c r="J634" t="s">
        <v>50</v>
      </c>
      <c r="K634" t="s">
        <v>51</v>
      </c>
      <c r="L634" t="s">
        <v>68</v>
      </c>
      <c r="M634" t="s">
        <v>28</v>
      </c>
      <c r="N634">
        <v>973</v>
      </c>
      <c r="O634">
        <v>1003</v>
      </c>
      <c r="P634" t="s">
        <v>57</v>
      </c>
      <c r="Q634">
        <v>2023</v>
      </c>
      <c r="R634" t="s">
        <v>62</v>
      </c>
      <c r="S634" t="s">
        <v>59</v>
      </c>
    </row>
    <row r="635" spans="1:19">
      <c r="A635" t="s">
        <v>50</v>
      </c>
      <c r="B635" t="s">
        <v>51</v>
      </c>
      <c r="C635" t="s">
        <v>68</v>
      </c>
      <c r="D635">
        <v>70109071</v>
      </c>
      <c r="E635" t="s">
        <v>28</v>
      </c>
      <c r="F635" t="s">
        <v>53</v>
      </c>
      <c r="G635" t="s">
        <v>54</v>
      </c>
      <c r="H635" t="s">
        <v>55</v>
      </c>
      <c r="I635" t="s">
        <v>56</v>
      </c>
      <c r="J635" t="s">
        <v>50</v>
      </c>
      <c r="K635" t="s">
        <v>51</v>
      </c>
      <c r="L635" t="s">
        <v>68</v>
      </c>
      <c r="M635" t="s">
        <v>28</v>
      </c>
      <c r="N635">
        <v>1972</v>
      </c>
      <c r="O635">
        <v>800</v>
      </c>
      <c r="P635" t="s">
        <v>57</v>
      </c>
      <c r="Q635">
        <v>2024</v>
      </c>
      <c r="R635" t="s">
        <v>69</v>
      </c>
      <c r="S635" t="s">
        <v>59</v>
      </c>
    </row>
    <row r="636" spans="1:19">
      <c r="A636" t="s">
        <v>50</v>
      </c>
      <c r="B636" t="s">
        <v>51</v>
      </c>
      <c r="C636" t="s">
        <v>68</v>
      </c>
      <c r="D636">
        <v>70109071</v>
      </c>
      <c r="E636" t="s">
        <v>28</v>
      </c>
      <c r="F636" t="s">
        <v>53</v>
      </c>
      <c r="G636" t="s">
        <v>54</v>
      </c>
      <c r="H636" t="s">
        <v>55</v>
      </c>
      <c r="I636" t="s">
        <v>56</v>
      </c>
      <c r="J636" t="s">
        <v>50</v>
      </c>
      <c r="K636" t="s">
        <v>51</v>
      </c>
      <c r="L636" t="s">
        <v>68</v>
      </c>
      <c r="M636" t="s">
        <v>28</v>
      </c>
      <c r="N636">
        <v>21206</v>
      </c>
      <c r="O636">
        <v>42840</v>
      </c>
      <c r="P636" t="s">
        <v>57</v>
      </c>
      <c r="Q636">
        <v>2024</v>
      </c>
      <c r="R636" t="s">
        <v>61</v>
      </c>
      <c r="S636" t="s">
        <v>59</v>
      </c>
    </row>
    <row r="637" spans="1:19">
      <c r="A637" t="s">
        <v>50</v>
      </c>
      <c r="B637" t="s">
        <v>51</v>
      </c>
      <c r="C637" t="s">
        <v>68</v>
      </c>
      <c r="D637">
        <v>70109091</v>
      </c>
      <c r="E637" t="s">
        <v>32</v>
      </c>
      <c r="F637" t="s">
        <v>53</v>
      </c>
      <c r="G637" t="s">
        <v>54</v>
      </c>
      <c r="H637" t="s">
        <v>55</v>
      </c>
      <c r="I637" t="s">
        <v>56</v>
      </c>
      <c r="J637" t="s">
        <v>50</v>
      </c>
      <c r="K637" t="s">
        <v>51</v>
      </c>
      <c r="L637" t="s">
        <v>68</v>
      </c>
      <c r="M637" t="s">
        <v>32</v>
      </c>
      <c r="N637">
        <v>18615</v>
      </c>
      <c r="O637">
        <v>54877</v>
      </c>
      <c r="P637" t="s">
        <v>57</v>
      </c>
      <c r="Q637">
        <v>2022</v>
      </c>
      <c r="R637" t="s">
        <v>65</v>
      </c>
      <c r="S637" t="s">
        <v>59</v>
      </c>
    </row>
    <row r="638" spans="1:19">
      <c r="A638" t="s">
        <v>50</v>
      </c>
      <c r="B638" t="s">
        <v>51</v>
      </c>
      <c r="C638" t="s">
        <v>68</v>
      </c>
      <c r="D638">
        <v>70109091</v>
      </c>
      <c r="E638" t="s">
        <v>32</v>
      </c>
      <c r="F638" t="s">
        <v>53</v>
      </c>
      <c r="G638" t="s">
        <v>54</v>
      </c>
      <c r="H638" t="s">
        <v>55</v>
      </c>
      <c r="I638" t="s">
        <v>56</v>
      </c>
      <c r="J638" t="s">
        <v>50</v>
      </c>
      <c r="K638" t="s">
        <v>51</v>
      </c>
      <c r="L638" t="s">
        <v>68</v>
      </c>
      <c r="M638" t="s">
        <v>32</v>
      </c>
      <c r="N638">
        <v>8788</v>
      </c>
      <c r="O638">
        <v>901</v>
      </c>
      <c r="P638" t="s">
        <v>57</v>
      </c>
      <c r="Q638">
        <v>2022</v>
      </c>
      <c r="R638" t="s">
        <v>70</v>
      </c>
      <c r="S638" t="s">
        <v>59</v>
      </c>
    </row>
    <row r="639" spans="1:19">
      <c r="A639" t="s">
        <v>50</v>
      </c>
      <c r="B639" t="s">
        <v>51</v>
      </c>
      <c r="C639" t="s">
        <v>68</v>
      </c>
      <c r="D639">
        <v>70109091</v>
      </c>
      <c r="E639" t="s">
        <v>32</v>
      </c>
      <c r="F639" t="s">
        <v>53</v>
      </c>
      <c r="G639" t="s">
        <v>54</v>
      </c>
      <c r="H639" t="s">
        <v>55</v>
      </c>
      <c r="I639" t="s">
        <v>56</v>
      </c>
      <c r="J639" t="s">
        <v>50</v>
      </c>
      <c r="K639" t="s">
        <v>51</v>
      </c>
      <c r="L639" t="s">
        <v>68</v>
      </c>
      <c r="M639" t="s">
        <v>32</v>
      </c>
      <c r="N639">
        <v>12682</v>
      </c>
      <c r="O639">
        <v>35812</v>
      </c>
      <c r="P639" t="s">
        <v>57</v>
      </c>
      <c r="Q639">
        <v>2022</v>
      </c>
      <c r="R639" t="s">
        <v>67</v>
      </c>
      <c r="S639" t="s">
        <v>59</v>
      </c>
    </row>
    <row r="640" spans="1:19">
      <c r="A640" t="s">
        <v>50</v>
      </c>
      <c r="B640" t="s">
        <v>51</v>
      </c>
      <c r="C640" t="s">
        <v>68</v>
      </c>
      <c r="D640">
        <v>70109091</v>
      </c>
      <c r="E640" t="s">
        <v>32</v>
      </c>
      <c r="F640" t="s">
        <v>53</v>
      </c>
      <c r="G640" t="s">
        <v>54</v>
      </c>
      <c r="H640" t="s">
        <v>55</v>
      </c>
      <c r="I640" t="s">
        <v>56</v>
      </c>
      <c r="J640" t="s">
        <v>50</v>
      </c>
      <c r="K640" t="s">
        <v>51</v>
      </c>
      <c r="L640" t="s">
        <v>68</v>
      </c>
      <c r="M640" t="s">
        <v>32</v>
      </c>
      <c r="N640">
        <v>19876</v>
      </c>
      <c r="O640">
        <v>14250</v>
      </c>
      <c r="P640" t="s">
        <v>57</v>
      </c>
      <c r="Q640">
        <v>2022</v>
      </c>
      <c r="R640" t="s">
        <v>61</v>
      </c>
      <c r="S640" t="s">
        <v>59</v>
      </c>
    </row>
    <row r="641" spans="1:19">
      <c r="A641" t="s">
        <v>50</v>
      </c>
      <c r="B641" t="s">
        <v>51</v>
      </c>
      <c r="C641" t="s">
        <v>68</v>
      </c>
      <c r="D641">
        <v>70109091</v>
      </c>
      <c r="E641" t="s">
        <v>32</v>
      </c>
      <c r="F641" t="s">
        <v>53</v>
      </c>
      <c r="G641" t="s">
        <v>54</v>
      </c>
      <c r="H641" t="s">
        <v>55</v>
      </c>
      <c r="I641" t="s">
        <v>56</v>
      </c>
      <c r="J641" t="s">
        <v>50</v>
      </c>
      <c r="K641" t="s">
        <v>51</v>
      </c>
      <c r="L641" t="s">
        <v>68</v>
      </c>
      <c r="M641" t="s">
        <v>32</v>
      </c>
      <c r="N641">
        <v>4343</v>
      </c>
      <c r="O641">
        <v>8</v>
      </c>
      <c r="P641" t="s">
        <v>57</v>
      </c>
      <c r="Q641">
        <v>2022</v>
      </c>
      <c r="R641" t="s">
        <v>58</v>
      </c>
      <c r="S641" t="s">
        <v>59</v>
      </c>
    </row>
    <row r="642" spans="1:19">
      <c r="A642" t="s">
        <v>50</v>
      </c>
      <c r="B642" t="s">
        <v>51</v>
      </c>
      <c r="C642" t="s">
        <v>68</v>
      </c>
      <c r="D642">
        <v>70109091</v>
      </c>
      <c r="E642" t="s">
        <v>32</v>
      </c>
      <c r="F642" t="s">
        <v>53</v>
      </c>
      <c r="G642" t="s">
        <v>54</v>
      </c>
      <c r="H642" t="s">
        <v>55</v>
      </c>
      <c r="I642" t="s">
        <v>56</v>
      </c>
      <c r="J642" t="s">
        <v>50</v>
      </c>
      <c r="K642" t="s">
        <v>51</v>
      </c>
      <c r="L642" t="s">
        <v>68</v>
      </c>
      <c r="M642" t="s">
        <v>32</v>
      </c>
      <c r="N642">
        <v>2341</v>
      </c>
      <c r="O642">
        <v>2260</v>
      </c>
      <c r="P642" t="s">
        <v>57</v>
      </c>
      <c r="Q642">
        <v>2022</v>
      </c>
      <c r="R642" t="s">
        <v>72</v>
      </c>
      <c r="S642" t="s">
        <v>59</v>
      </c>
    </row>
    <row r="643" spans="1:19">
      <c r="A643" t="s">
        <v>50</v>
      </c>
      <c r="B643" t="s">
        <v>51</v>
      </c>
      <c r="C643" t="s">
        <v>68</v>
      </c>
      <c r="D643">
        <v>70109091</v>
      </c>
      <c r="E643" t="s">
        <v>32</v>
      </c>
      <c r="F643" t="s">
        <v>53</v>
      </c>
      <c r="G643" t="s">
        <v>54</v>
      </c>
      <c r="H643" t="s">
        <v>55</v>
      </c>
      <c r="I643" t="s">
        <v>56</v>
      </c>
      <c r="J643" t="s">
        <v>50</v>
      </c>
      <c r="K643" t="s">
        <v>51</v>
      </c>
      <c r="L643" t="s">
        <v>68</v>
      </c>
      <c r="M643" t="s">
        <v>32</v>
      </c>
      <c r="N643">
        <v>1959</v>
      </c>
      <c r="O643">
        <v>1149</v>
      </c>
      <c r="P643" t="s">
        <v>57</v>
      </c>
      <c r="Q643">
        <v>2022</v>
      </c>
      <c r="R643" t="s">
        <v>66</v>
      </c>
      <c r="S643" t="s">
        <v>59</v>
      </c>
    </row>
    <row r="644" spans="1:19">
      <c r="A644" t="s">
        <v>50</v>
      </c>
      <c r="B644" t="s">
        <v>51</v>
      </c>
      <c r="C644" t="s">
        <v>68</v>
      </c>
      <c r="D644">
        <v>70109091</v>
      </c>
      <c r="E644" t="s">
        <v>32</v>
      </c>
      <c r="F644" t="s">
        <v>53</v>
      </c>
      <c r="G644" t="s">
        <v>54</v>
      </c>
      <c r="H644" t="s">
        <v>55</v>
      </c>
      <c r="I644" t="s">
        <v>56</v>
      </c>
      <c r="J644" t="s">
        <v>50</v>
      </c>
      <c r="K644" t="s">
        <v>51</v>
      </c>
      <c r="L644" t="s">
        <v>68</v>
      </c>
      <c r="M644" t="s">
        <v>32</v>
      </c>
      <c r="N644">
        <v>3335</v>
      </c>
      <c r="O644">
        <v>1346</v>
      </c>
      <c r="P644" t="s">
        <v>57</v>
      </c>
      <c r="Q644">
        <v>2023</v>
      </c>
      <c r="R644" t="s">
        <v>65</v>
      </c>
      <c r="S644" t="s">
        <v>59</v>
      </c>
    </row>
    <row r="645" spans="1:19">
      <c r="A645" t="s">
        <v>50</v>
      </c>
      <c r="B645" t="s">
        <v>51</v>
      </c>
      <c r="C645" t="s">
        <v>68</v>
      </c>
      <c r="D645">
        <v>70109091</v>
      </c>
      <c r="E645" t="s">
        <v>32</v>
      </c>
      <c r="F645" t="s">
        <v>53</v>
      </c>
      <c r="G645" t="s">
        <v>54</v>
      </c>
      <c r="H645" t="s">
        <v>55</v>
      </c>
      <c r="I645" t="s">
        <v>56</v>
      </c>
      <c r="J645" t="s">
        <v>50</v>
      </c>
      <c r="K645" t="s">
        <v>51</v>
      </c>
      <c r="L645" t="s">
        <v>68</v>
      </c>
      <c r="M645" t="s">
        <v>32</v>
      </c>
      <c r="N645">
        <v>1116</v>
      </c>
      <c r="O645">
        <v>1059</v>
      </c>
      <c r="P645" t="s">
        <v>57</v>
      </c>
      <c r="Q645">
        <v>2023</v>
      </c>
      <c r="R645" t="s">
        <v>67</v>
      </c>
      <c r="S645" t="s">
        <v>59</v>
      </c>
    </row>
    <row r="646" spans="1:19">
      <c r="A646" t="s">
        <v>50</v>
      </c>
      <c r="B646" t="s">
        <v>51</v>
      </c>
      <c r="C646" t="s">
        <v>68</v>
      </c>
      <c r="D646">
        <v>70109091</v>
      </c>
      <c r="E646" t="s">
        <v>32</v>
      </c>
      <c r="F646" t="s">
        <v>53</v>
      </c>
      <c r="G646" t="s">
        <v>54</v>
      </c>
      <c r="H646" t="s">
        <v>55</v>
      </c>
      <c r="I646" t="s">
        <v>56</v>
      </c>
      <c r="J646" t="s">
        <v>50</v>
      </c>
      <c r="K646" t="s">
        <v>51</v>
      </c>
      <c r="L646" t="s">
        <v>68</v>
      </c>
      <c r="M646" t="s">
        <v>32</v>
      </c>
      <c r="N646">
        <v>2135</v>
      </c>
      <c r="O646">
        <v>2164</v>
      </c>
      <c r="P646" t="s">
        <v>57</v>
      </c>
      <c r="Q646">
        <v>2023</v>
      </c>
      <c r="R646" t="s">
        <v>72</v>
      </c>
      <c r="S646" t="s">
        <v>59</v>
      </c>
    </row>
    <row r="647" spans="1:19">
      <c r="A647" t="s">
        <v>50</v>
      </c>
      <c r="B647" t="s">
        <v>51</v>
      </c>
      <c r="C647" t="s">
        <v>68</v>
      </c>
      <c r="D647">
        <v>70109091</v>
      </c>
      <c r="E647" t="s">
        <v>32</v>
      </c>
      <c r="F647" t="s">
        <v>53</v>
      </c>
      <c r="G647" t="s">
        <v>54</v>
      </c>
      <c r="H647" t="s">
        <v>55</v>
      </c>
      <c r="I647" t="s">
        <v>56</v>
      </c>
      <c r="J647" t="s">
        <v>50</v>
      </c>
      <c r="K647" t="s">
        <v>51</v>
      </c>
      <c r="L647" t="s">
        <v>68</v>
      </c>
      <c r="M647" t="s">
        <v>32</v>
      </c>
      <c r="N647">
        <v>7286</v>
      </c>
      <c r="O647">
        <v>3849</v>
      </c>
      <c r="P647" t="s">
        <v>57</v>
      </c>
      <c r="Q647">
        <v>2023</v>
      </c>
      <c r="R647" t="s">
        <v>66</v>
      </c>
      <c r="S647" t="s">
        <v>59</v>
      </c>
    </row>
    <row r="648" spans="1:19">
      <c r="A648" t="s">
        <v>50</v>
      </c>
      <c r="B648" t="s">
        <v>51</v>
      </c>
      <c r="C648" t="s">
        <v>68</v>
      </c>
      <c r="D648">
        <v>70109091</v>
      </c>
      <c r="E648" t="s">
        <v>32</v>
      </c>
      <c r="F648" t="s">
        <v>53</v>
      </c>
      <c r="G648" t="s">
        <v>54</v>
      </c>
      <c r="H648" t="s">
        <v>55</v>
      </c>
      <c r="I648" t="s">
        <v>56</v>
      </c>
      <c r="J648" t="s">
        <v>50</v>
      </c>
      <c r="K648" t="s">
        <v>51</v>
      </c>
      <c r="L648" t="s">
        <v>68</v>
      </c>
      <c r="M648" t="s">
        <v>32</v>
      </c>
      <c r="N648">
        <v>5149</v>
      </c>
      <c r="O648">
        <v>3080</v>
      </c>
      <c r="P648" t="s">
        <v>57</v>
      </c>
      <c r="Q648">
        <v>2024</v>
      </c>
      <c r="R648" t="s">
        <v>69</v>
      </c>
      <c r="S648" t="s">
        <v>59</v>
      </c>
    </row>
    <row r="649" spans="1:19">
      <c r="A649" t="s">
        <v>50</v>
      </c>
      <c r="B649" t="s">
        <v>51</v>
      </c>
      <c r="C649" t="s">
        <v>68</v>
      </c>
      <c r="D649">
        <v>70109091</v>
      </c>
      <c r="E649" t="s">
        <v>32</v>
      </c>
      <c r="F649" t="s">
        <v>53</v>
      </c>
      <c r="G649" t="s">
        <v>54</v>
      </c>
      <c r="H649" t="s">
        <v>55</v>
      </c>
      <c r="I649" t="s">
        <v>56</v>
      </c>
      <c r="J649" t="s">
        <v>50</v>
      </c>
      <c r="K649" t="s">
        <v>51</v>
      </c>
      <c r="L649" t="s">
        <v>68</v>
      </c>
      <c r="M649" t="s">
        <v>32</v>
      </c>
      <c r="N649">
        <v>1484</v>
      </c>
      <c r="O649">
        <v>1834</v>
      </c>
      <c r="P649" t="s">
        <v>57</v>
      </c>
      <c r="Q649">
        <v>2024</v>
      </c>
      <c r="R649" t="s">
        <v>71</v>
      </c>
      <c r="S649" t="s">
        <v>59</v>
      </c>
    </row>
    <row r="650" spans="1:19">
      <c r="A650" t="s">
        <v>50</v>
      </c>
      <c r="B650" t="s">
        <v>51</v>
      </c>
      <c r="C650" t="s">
        <v>68</v>
      </c>
      <c r="D650">
        <v>70109091</v>
      </c>
      <c r="E650" t="s">
        <v>32</v>
      </c>
      <c r="F650" t="s">
        <v>53</v>
      </c>
      <c r="G650" t="s">
        <v>54</v>
      </c>
      <c r="H650" t="s">
        <v>55</v>
      </c>
      <c r="I650" t="s">
        <v>56</v>
      </c>
      <c r="J650" t="s">
        <v>50</v>
      </c>
      <c r="K650" t="s">
        <v>51</v>
      </c>
      <c r="L650" t="s">
        <v>68</v>
      </c>
      <c r="M650" t="s">
        <v>32</v>
      </c>
      <c r="N650">
        <v>2094</v>
      </c>
      <c r="O650">
        <v>2296</v>
      </c>
      <c r="P650" t="s">
        <v>57</v>
      </c>
      <c r="Q650">
        <v>2024</v>
      </c>
      <c r="R650" t="s">
        <v>70</v>
      </c>
      <c r="S650" t="s">
        <v>59</v>
      </c>
    </row>
    <row r="651" spans="1:19">
      <c r="A651" t="s">
        <v>50</v>
      </c>
      <c r="B651" t="s">
        <v>51</v>
      </c>
      <c r="C651" t="s">
        <v>68</v>
      </c>
      <c r="D651">
        <v>70109091</v>
      </c>
      <c r="E651" t="s">
        <v>32</v>
      </c>
      <c r="F651" t="s">
        <v>53</v>
      </c>
      <c r="G651" t="s">
        <v>54</v>
      </c>
      <c r="H651" t="s">
        <v>55</v>
      </c>
      <c r="I651" t="s">
        <v>56</v>
      </c>
      <c r="J651" t="s">
        <v>50</v>
      </c>
      <c r="K651" t="s">
        <v>51</v>
      </c>
      <c r="L651" t="s">
        <v>68</v>
      </c>
      <c r="M651" t="s">
        <v>32</v>
      </c>
      <c r="N651">
        <v>1340</v>
      </c>
      <c r="O651">
        <v>1592</v>
      </c>
      <c r="P651" t="s">
        <v>57</v>
      </c>
      <c r="Q651">
        <v>2024</v>
      </c>
      <c r="R651" t="s">
        <v>61</v>
      </c>
      <c r="S651" t="s">
        <v>59</v>
      </c>
    </row>
    <row r="652" spans="1:19">
      <c r="A652" t="s">
        <v>50</v>
      </c>
      <c r="B652" t="s">
        <v>51</v>
      </c>
      <c r="C652" t="s">
        <v>68</v>
      </c>
      <c r="D652">
        <v>70109091</v>
      </c>
      <c r="E652" t="s">
        <v>32</v>
      </c>
      <c r="F652" t="s">
        <v>53</v>
      </c>
      <c r="G652" t="s">
        <v>54</v>
      </c>
      <c r="H652" t="s">
        <v>55</v>
      </c>
      <c r="I652" t="s">
        <v>56</v>
      </c>
      <c r="J652" t="s">
        <v>50</v>
      </c>
      <c r="K652" t="s">
        <v>51</v>
      </c>
      <c r="L652" t="s">
        <v>68</v>
      </c>
      <c r="M652" t="s">
        <v>32</v>
      </c>
      <c r="N652">
        <v>1557</v>
      </c>
      <c r="O652">
        <v>1221</v>
      </c>
      <c r="P652" t="s">
        <v>57</v>
      </c>
      <c r="Q652">
        <v>2024</v>
      </c>
      <c r="R652" t="s">
        <v>72</v>
      </c>
      <c r="S652" t="s">
        <v>59</v>
      </c>
    </row>
    <row r="653" spans="1:19">
      <c r="A653" t="s">
        <v>50</v>
      </c>
      <c r="B653" t="s">
        <v>51</v>
      </c>
      <c r="C653" t="s">
        <v>68</v>
      </c>
      <c r="D653">
        <v>70109091</v>
      </c>
      <c r="E653" t="s">
        <v>32</v>
      </c>
      <c r="F653" t="s">
        <v>53</v>
      </c>
      <c r="G653" t="s">
        <v>54</v>
      </c>
      <c r="H653" t="s">
        <v>55</v>
      </c>
      <c r="I653" t="s">
        <v>56</v>
      </c>
      <c r="J653" t="s">
        <v>50</v>
      </c>
      <c r="K653" t="s">
        <v>51</v>
      </c>
      <c r="L653" t="s">
        <v>68</v>
      </c>
      <c r="M653" t="s">
        <v>32</v>
      </c>
      <c r="N653">
        <v>4025</v>
      </c>
      <c r="O653">
        <v>2011</v>
      </c>
      <c r="P653" t="s">
        <v>57</v>
      </c>
      <c r="Q653">
        <v>2024</v>
      </c>
      <c r="R653" t="s">
        <v>66</v>
      </c>
      <c r="S653" t="s">
        <v>59</v>
      </c>
    </row>
    <row r="654" spans="1:19">
      <c r="A654" t="s">
        <v>50</v>
      </c>
      <c r="B654" t="s">
        <v>51</v>
      </c>
      <c r="C654" t="s">
        <v>68</v>
      </c>
      <c r="D654">
        <v>70109091</v>
      </c>
      <c r="E654" t="s">
        <v>32</v>
      </c>
      <c r="F654" t="s">
        <v>53</v>
      </c>
      <c r="G654" t="s">
        <v>54</v>
      </c>
      <c r="H654" t="s">
        <v>55</v>
      </c>
      <c r="I654" t="s">
        <v>56</v>
      </c>
      <c r="J654" t="s">
        <v>50</v>
      </c>
      <c r="K654" t="s">
        <v>51</v>
      </c>
      <c r="L654" t="s">
        <v>68</v>
      </c>
      <c r="M654" t="s">
        <v>32</v>
      </c>
      <c r="N654">
        <v>4125</v>
      </c>
      <c r="O654">
        <v>2449</v>
      </c>
      <c r="P654" t="s">
        <v>57</v>
      </c>
      <c r="Q654">
        <v>2024</v>
      </c>
      <c r="R654" t="s">
        <v>60</v>
      </c>
      <c r="S654" t="s">
        <v>59</v>
      </c>
    </row>
    <row r="655" spans="1:19">
      <c r="A655" t="s">
        <v>50</v>
      </c>
      <c r="B655" t="s">
        <v>51</v>
      </c>
      <c r="C655" t="s">
        <v>68</v>
      </c>
      <c r="D655">
        <v>70109091</v>
      </c>
      <c r="E655" t="s">
        <v>32</v>
      </c>
      <c r="F655" t="s">
        <v>53</v>
      </c>
      <c r="G655" t="s">
        <v>54</v>
      </c>
      <c r="H655" t="s">
        <v>55</v>
      </c>
      <c r="I655" t="s">
        <v>56</v>
      </c>
      <c r="J655" t="s">
        <v>50</v>
      </c>
      <c r="K655" t="s">
        <v>51</v>
      </c>
      <c r="L655" t="s">
        <v>68</v>
      </c>
      <c r="M655" t="s">
        <v>32</v>
      </c>
      <c r="N655">
        <v>812</v>
      </c>
      <c r="O655">
        <v>1158</v>
      </c>
      <c r="P655" t="s">
        <v>57</v>
      </c>
      <c r="Q655">
        <v>2025</v>
      </c>
      <c r="R655" t="s">
        <v>65</v>
      </c>
      <c r="S655" t="s">
        <v>59</v>
      </c>
    </row>
    <row r="656" spans="1:19">
      <c r="A656" t="s">
        <v>50</v>
      </c>
      <c r="B656" t="s">
        <v>51</v>
      </c>
      <c r="C656" t="s">
        <v>68</v>
      </c>
      <c r="D656">
        <v>70109091</v>
      </c>
      <c r="E656" t="s">
        <v>32</v>
      </c>
      <c r="F656" t="s">
        <v>53</v>
      </c>
      <c r="G656" t="s">
        <v>54</v>
      </c>
      <c r="H656" t="s">
        <v>55</v>
      </c>
      <c r="I656" t="s">
        <v>56</v>
      </c>
      <c r="J656" t="s">
        <v>50</v>
      </c>
      <c r="K656" t="s">
        <v>51</v>
      </c>
      <c r="L656" t="s">
        <v>68</v>
      </c>
      <c r="M656" t="s">
        <v>32</v>
      </c>
      <c r="N656">
        <v>1409</v>
      </c>
      <c r="O656">
        <v>77</v>
      </c>
      <c r="P656" t="s">
        <v>57</v>
      </c>
      <c r="Q656">
        <v>2025</v>
      </c>
      <c r="R656" t="s">
        <v>67</v>
      </c>
      <c r="S656" t="s">
        <v>59</v>
      </c>
    </row>
    <row r="657" spans="1:19">
      <c r="A657" t="s">
        <v>50</v>
      </c>
      <c r="B657" t="s">
        <v>51</v>
      </c>
      <c r="C657" t="s">
        <v>68</v>
      </c>
      <c r="D657">
        <v>70109091</v>
      </c>
      <c r="E657" t="s">
        <v>32</v>
      </c>
      <c r="F657" t="s">
        <v>53</v>
      </c>
      <c r="G657" t="s">
        <v>54</v>
      </c>
      <c r="H657" t="s">
        <v>55</v>
      </c>
      <c r="I657" t="s">
        <v>56</v>
      </c>
      <c r="J657" t="s">
        <v>50</v>
      </c>
      <c r="K657" t="s">
        <v>51</v>
      </c>
      <c r="L657" t="s">
        <v>68</v>
      </c>
      <c r="M657" t="s">
        <v>32</v>
      </c>
      <c r="N657">
        <v>3321</v>
      </c>
      <c r="O657">
        <v>112</v>
      </c>
      <c r="P657" t="s">
        <v>57</v>
      </c>
      <c r="Q657">
        <v>2025</v>
      </c>
      <c r="R657" t="s">
        <v>61</v>
      </c>
      <c r="S657" t="s">
        <v>59</v>
      </c>
    </row>
    <row r="658" spans="1:19">
      <c r="A658" t="s">
        <v>50</v>
      </c>
      <c r="B658" t="s">
        <v>51</v>
      </c>
      <c r="C658" t="s">
        <v>68</v>
      </c>
      <c r="D658">
        <v>70109099</v>
      </c>
      <c r="E658" t="s">
        <v>34</v>
      </c>
      <c r="F658" t="s">
        <v>53</v>
      </c>
      <c r="G658" t="s">
        <v>54</v>
      </c>
      <c r="H658" t="s">
        <v>55</v>
      </c>
      <c r="I658" t="s">
        <v>56</v>
      </c>
      <c r="J658" t="s">
        <v>50</v>
      </c>
      <c r="K658" t="s">
        <v>51</v>
      </c>
      <c r="L658" t="s">
        <v>68</v>
      </c>
      <c r="M658" t="s">
        <v>34</v>
      </c>
      <c r="N658">
        <v>256422</v>
      </c>
      <c r="O658">
        <v>586810</v>
      </c>
      <c r="P658" t="s">
        <v>57</v>
      </c>
      <c r="Q658">
        <v>2022</v>
      </c>
      <c r="R658" t="s">
        <v>69</v>
      </c>
      <c r="S658" t="s">
        <v>59</v>
      </c>
    </row>
    <row r="659" spans="1:19">
      <c r="A659" t="s">
        <v>50</v>
      </c>
      <c r="B659" t="s">
        <v>51</v>
      </c>
      <c r="C659" t="s">
        <v>68</v>
      </c>
      <c r="D659">
        <v>70109099</v>
      </c>
      <c r="E659" t="s">
        <v>34</v>
      </c>
      <c r="F659" t="s">
        <v>53</v>
      </c>
      <c r="G659" t="s">
        <v>54</v>
      </c>
      <c r="H659" t="s">
        <v>55</v>
      </c>
      <c r="I659" t="s">
        <v>56</v>
      </c>
      <c r="J659" t="s">
        <v>50</v>
      </c>
      <c r="K659" t="s">
        <v>51</v>
      </c>
      <c r="L659" t="s">
        <v>68</v>
      </c>
      <c r="M659" t="s">
        <v>34</v>
      </c>
      <c r="N659">
        <v>276613</v>
      </c>
      <c r="O659">
        <v>569400</v>
      </c>
      <c r="P659" t="s">
        <v>57</v>
      </c>
      <c r="Q659">
        <v>2022</v>
      </c>
      <c r="R659" t="s">
        <v>64</v>
      </c>
      <c r="S659" t="s">
        <v>59</v>
      </c>
    </row>
    <row r="660" spans="1:19">
      <c r="A660" t="s">
        <v>50</v>
      </c>
      <c r="B660" t="s">
        <v>51</v>
      </c>
      <c r="C660" t="s">
        <v>68</v>
      </c>
      <c r="D660">
        <v>70109099</v>
      </c>
      <c r="E660" t="s">
        <v>34</v>
      </c>
      <c r="F660" t="s">
        <v>53</v>
      </c>
      <c r="G660" t="s">
        <v>54</v>
      </c>
      <c r="H660" t="s">
        <v>55</v>
      </c>
      <c r="I660" t="s">
        <v>56</v>
      </c>
      <c r="J660" t="s">
        <v>50</v>
      </c>
      <c r="K660" t="s">
        <v>51</v>
      </c>
      <c r="L660" t="s">
        <v>68</v>
      </c>
      <c r="M660" t="s">
        <v>34</v>
      </c>
      <c r="N660">
        <v>396279</v>
      </c>
      <c r="O660">
        <v>857177</v>
      </c>
      <c r="P660" t="s">
        <v>57</v>
      </c>
      <c r="Q660">
        <v>2022</v>
      </c>
      <c r="R660" t="s">
        <v>71</v>
      </c>
      <c r="S660" t="s">
        <v>59</v>
      </c>
    </row>
    <row r="661" spans="1:19">
      <c r="A661" t="s">
        <v>50</v>
      </c>
      <c r="B661" t="s">
        <v>51</v>
      </c>
      <c r="C661" t="s">
        <v>68</v>
      </c>
      <c r="D661">
        <v>70109099</v>
      </c>
      <c r="E661" t="s">
        <v>34</v>
      </c>
      <c r="F661" t="s">
        <v>53</v>
      </c>
      <c r="G661" t="s">
        <v>54</v>
      </c>
      <c r="H661" t="s">
        <v>55</v>
      </c>
      <c r="I661" t="s">
        <v>56</v>
      </c>
      <c r="J661" t="s">
        <v>50</v>
      </c>
      <c r="K661" t="s">
        <v>51</v>
      </c>
      <c r="L661" t="s">
        <v>68</v>
      </c>
      <c r="M661" t="s">
        <v>34</v>
      </c>
      <c r="N661">
        <v>335040</v>
      </c>
      <c r="O661">
        <v>573290</v>
      </c>
      <c r="P661" t="s">
        <v>57</v>
      </c>
      <c r="Q661">
        <v>2022</v>
      </c>
      <c r="R661" t="s">
        <v>65</v>
      </c>
      <c r="S661" t="s">
        <v>59</v>
      </c>
    </row>
    <row r="662" spans="1:19">
      <c r="A662" t="s">
        <v>50</v>
      </c>
      <c r="B662" t="s">
        <v>51</v>
      </c>
      <c r="C662" t="s">
        <v>68</v>
      </c>
      <c r="D662">
        <v>70109099</v>
      </c>
      <c r="E662" t="s">
        <v>34</v>
      </c>
      <c r="F662" t="s">
        <v>53</v>
      </c>
      <c r="G662" t="s">
        <v>54</v>
      </c>
      <c r="H662" t="s">
        <v>55</v>
      </c>
      <c r="I662" t="s">
        <v>56</v>
      </c>
      <c r="J662" t="s">
        <v>50</v>
      </c>
      <c r="K662" t="s">
        <v>51</v>
      </c>
      <c r="L662" t="s">
        <v>68</v>
      </c>
      <c r="M662" t="s">
        <v>34</v>
      </c>
      <c r="N662">
        <v>79267</v>
      </c>
      <c r="O662">
        <v>106560</v>
      </c>
      <c r="P662" t="s">
        <v>57</v>
      </c>
      <c r="Q662">
        <v>2022</v>
      </c>
      <c r="R662" t="s">
        <v>61</v>
      </c>
      <c r="S662" t="s">
        <v>59</v>
      </c>
    </row>
    <row r="663" spans="1:19">
      <c r="A663" t="s">
        <v>50</v>
      </c>
      <c r="B663" t="s">
        <v>51</v>
      </c>
      <c r="C663" t="s">
        <v>68</v>
      </c>
      <c r="D663">
        <v>70109099</v>
      </c>
      <c r="E663" t="s">
        <v>34</v>
      </c>
      <c r="F663" t="s">
        <v>53</v>
      </c>
      <c r="G663" t="s">
        <v>54</v>
      </c>
      <c r="H663" t="s">
        <v>55</v>
      </c>
      <c r="I663" t="s">
        <v>56</v>
      </c>
      <c r="J663" t="s">
        <v>50</v>
      </c>
      <c r="K663" t="s">
        <v>51</v>
      </c>
      <c r="L663" t="s">
        <v>68</v>
      </c>
      <c r="M663" t="s">
        <v>34</v>
      </c>
      <c r="N663">
        <v>3055</v>
      </c>
      <c r="O663">
        <v>16</v>
      </c>
      <c r="P663" t="s">
        <v>57</v>
      </c>
      <c r="Q663">
        <v>2022</v>
      </c>
      <c r="R663" t="s">
        <v>58</v>
      </c>
      <c r="S663" t="s">
        <v>59</v>
      </c>
    </row>
    <row r="664" spans="1:19">
      <c r="A664" t="s">
        <v>50</v>
      </c>
      <c r="B664" t="s">
        <v>51</v>
      </c>
      <c r="C664" t="s">
        <v>68</v>
      </c>
      <c r="D664">
        <v>70109099</v>
      </c>
      <c r="E664" t="s">
        <v>34</v>
      </c>
      <c r="F664" t="s">
        <v>53</v>
      </c>
      <c r="G664" t="s">
        <v>54</v>
      </c>
      <c r="H664" t="s">
        <v>55</v>
      </c>
      <c r="I664" t="s">
        <v>56</v>
      </c>
      <c r="J664" t="s">
        <v>50</v>
      </c>
      <c r="K664" t="s">
        <v>51</v>
      </c>
      <c r="L664" t="s">
        <v>68</v>
      </c>
      <c r="M664" t="s">
        <v>34</v>
      </c>
      <c r="N664">
        <v>22419</v>
      </c>
      <c r="O664">
        <v>13614</v>
      </c>
      <c r="P664" t="s">
        <v>57</v>
      </c>
      <c r="Q664">
        <v>2022</v>
      </c>
      <c r="R664" t="s">
        <v>62</v>
      </c>
      <c r="S664" t="s">
        <v>59</v>
      </c>
    </row>
    <row r="665" spans="1:19">
      <c r="A665" t="s">
        <v>50</v>
      </c>
      <c r="B665" t="s">
        <v>51</v>
      </c>
      <c r="C665" t="s">
        <v>68</v>
      </c>
      <c r="D665">
        <v>70109099</v>
      </c>
      <c r="E665" t="s">
        <v>34</v>
      </c>
      <c r="F665" t="s">
        <v>53</v>
      </c>
      <c r="G665" t="s">
        <v>54</v>
      </c>
      <c r="H665" t="s">
        <v>55</v>
      </c>
      <c r="I665" t="s">
        <v>56</v>
      </c>
      <c r="J665" t="s">
        <v>50</v>
      </c>
      <c r="K665" t="s">
        <v>51</v>
      </c>
      <c r="L665" t="s">
        <v>68</v>
      </c>
      <c r="M665" t="s">
        <v>34</v>
      </c>
      <c r="N665">
        <v>2146</v>
      </c>
      <c r="O665">
        <v>470</v>
      </c>
      <c r="P665" t="s">
        <v>57</v>
      </c>
      <c r="Q665">
        <v>2022</v>
      </c>
      <c r="R665" t="s">
        <v>72</v>
      </c>
      <c r="S665" t="s">
        <v>59</v>
      </c>
    </row>
    <row r="666" spans="1:19">
      <c r="A666" t="s">
        <v>50</v>
      </c>
      <c r="B666" t="s">
        <v>51</v>
      </c>
      <c r="C666" t="s">
        <v>68</v>
      </c>
      <c r="D666">
        <v>70109099</v>
      </c>
      <c r="E666" t="s">
        <v>34</v>
      </c>
      <c r="F666" t="s">
        <v>53</v>
      </c>
      <c r="G666" t="s">
        <v>54</v>
      </c>
      <c r="H666" t="s">
        <v>55</v>
      </c>
      <c r="I666" t="s">
        <v>56</v>
      </c>
      <c r="J666" t="s">
        <v>50</v>
      </c>
      <c r="K666" t="s">
        <v>51</v>
      </c>
      <c r="L666" t="s">
        <v>68</v>
      </c>
      <c r="M666" t="s">
        <v>34</v>
      </c>
      <c r="N666">
        <v>34003</v>
      </c>
      <c r="O666">
        <v>41139</v>
      </c>
      <c r="P666" t="s">
        <v>57</v>
      </c>
      <c r="Q666">
        <v>2022</v>
      </c>
      <c r="R666" t="s">
        <v>66</v>
      </c>
      <c r="S666" t="s">
        <v>59</v>
      </c>
    </row>
    <row r="667" spans="1:19">
      <c r="A667" t="s">
        <v>50</v>
      </c>
      <c r="B667" t="s">
        <v>51</v>
      </c>
      <c r="C667" t="s">
        <v>68</v>
      </c>
      <c r="D667">
        <v>70109099</v>
      </c>
      <c r="E667" t="s">
        <v>34</v>
      </c>
      <c r="F667" t="s">
        <v>53</v>
      </c>
      <c r="G667" t="s">
        <v>54</v>
      </c>
      <c r="H667" t="s">
        <v>55</v>
      </c>
      <c r="I667" t="s">
        <v>56</v>
      </c>
      <c r="J667" t="s">
        <v>50</v>
      </c>
      <c r="K667" t="s">
        <v>51</v>
      </c>
      <c r="L667" t="s">
        <v>68</v>
      </c>
      <c r="M667" t="s">
        <v>34</v>
      </c>
      <c r="N667">
        <v>173776</v>
      </c>
      <c r="O667">
        <v>224075</v>
      </c>
      <c r="P667" t="s">
        <v>57</v>
      </c>
      <c r="Q667">
        <v>2022</v>
      </c>
      <c r="R667" t="s">
        <v>60</v>
      </c>
      <c r="S667" t="s">
        <v>59</v>
      </c>
    </row>
    <row r="668" spans="1:19">
      <c r="A668" t="s">
        <v>50</v>
      </c>
      <c r="B668" t="s">
        <v>51</v>
      </c>
      <c r="C668" t="s">
        <v>68</v>
      </c>
      <c r="D668">
        <v>70109099</v>
      </c>
      <c r="E668" t="s">
        <v>34</v>
      </c>
      <c r="F668" t="s">
        <v>53</v>
      </c>
      <c r="G668" t="s">
        <v>54</v>
      </c>
      <c r="H668" t="s">
        <v>55</v>
      </c>
      <c r="I668" t="s">
        <v>56</v>
      </c>
      <c r="J668" t="s">
        <v>50</v>
      </c>
      <c r="K668" t="s">
        <v>51</v>
      </c>
      <c r="L668" t="s">
        <v>68</v>
      </c>
      <c r="M668" t="s">
        <v>34</v>
      </c>
      <c r="N668">
        <v>1516</v>
      </c>
      <c r="O668">
        <v>258</v>
      </c>
      <c r="P668" t="s">
        <v>57</v>
      </c>
      <c r="Q668">
        <v>2023</v>
      </c>
      <c r="R668" t="s">
        <v>69</v>
      </c>
      <c r="S668" t="s">
        <v>59</v>
      </c>
    </row>
    <row r="669" spans="1:19">
      <c r="A669" t="s">
        <v>50</v>
      </c>
      <c r="B669" t="s">
        <v>51</v>
      </c>
      <c r="C669" t="s">
        <v>68</v>
      </c>
      <c r="D669">
        <v>70109099</v>
      </c>
      <c r="E669" t="s">
        <v>34</v>
      </c>
      <c r="F669" t="s">
        <v>53</v>
      </c>
      <c r="G669" t="s">
        <v>54</v>
      </c>
      <c r="H669" t="s">
        <v>55</v>
      </c>
      <c r="I669" t="s">
        <v>56</v>
      </c>
      <c r="J669" t="s">
        <v>50</v>
      </c>
      <c r="K669" t="s">
        <v>51</v>
      </c>
      <c r="L669" t="s">
        <v>68</v>
      </c>
      <c r="M669" t="s">
        <v>34</v>
      </c>
      <c r="N669">
        <v>4267</v>
      </c>
      <c r="O669">
        <v>4396</v>
      </c>
      <c r="P669" t="s">
        <v>57</v>
      </c>
      <c r="Q669">
        <v>2023</v>
      </c>
      <c r="R669" t="s">
        <v>71</v>
      </c>
      <c r="S669" t="s">
        <v>59</v>
      </c>
    </row>
    <row r="670" spans="1:19">
      <c r="A670" t="s">
        <v>50</v>
      </c>
      <c r="B670" t="s">
        <v>51</v>
      </c>
      <c r="C670" t="s">
        <v>68</v>
      </c>
      <c r="D670">
        <v>70109099</v>
      </c>
      <c r="E670" t="s">
        <v>34</v>
      </c>
      <c r="F670" t="s">
        <v>53</v>
      </c>
      <c r="G670" t="s">
        <v>54</v>
      </c>
      <c r="H670" t="s">
        <v>55</v>
      </c>
      <c r="I670" t="s">
        <v>56</v>
      </c>
      <c r="J670" t="s">
        <v>50</v>
      </c>
      <c r="K670" t="s">
        <v>51</v>
      </c>
      <c r="L670" t="s">
        <v>68</v>
      </c>
      <c r="M670" t="s">
        <v>34</v>
      </c>
      <c r="N670">
        <v>2446</v>
      </c>
      <c r="O670">
        <v>179</v>
      </c>
      <c r="P670" t="s">
        <v>57</v>
      </c>
      <c r="Q670">
        <v>2023</v>
      </c>
      <c r="R670" t="s">
        <v>65</v>
      </c>
      <c r="S670" t="s">
        <v>59</v>
      </c>
    </row>
    <row r="671" spans="1:19">
      <c r="A671" t="s">
        <v>50</v>
      </c>
      <c r="B671" t="s">
        <v>51</v>
      </c>
      <c r="C671" t="s">
        <v>68</v>
      </c>
      <c r="D671">
        <v>70109099</v>
      </c>
      <c r="E671" t="s">
        <v>34</v>
      </c>
      <c r="F671" t="s">
        <v>53</v>
      </c>
      <c r="G671" t="s">
        <v>54</v>
      </c>
      <c r="H671" t="s">
        <v>55</v>
      </c>
      <c r="I671" t="s">
        <v>56</v>
      </c>
      <c r="J671" t="s">
        <v>50</v>
      </c>
      <c r="K671" t="s">
        <v>51</v>
      </c>
      <c r="L671" t="s">
        <v>68</v>
      </c>
      <c r="M671" t="s">
        <v>34</v>
      </c>
      <c r="N671">
        <v>85447</v>
      </c>
      <c r="O671">
        <v>127729</v>
      </c>
      <c r="P671" t="s">
        <v>57</v>
      </c>
      <c r="Q671">
        <v>2023</v>
      </c>
      <c r="R671" t="s">
        <v>67</v>
      </c>
      <c r="S671" t="s">
        <v>59</v>
      </c>
    </row>
    <row r="672" spans="1:19">
      <c r="A672" t="s">
        <v>50</v>
      </c>
      <c r="B672" t="s">
        <v>51</v>
      </c>
      <c r="C672" t="s">
        <v>68</v>
      </c>
      <c r="D672">
        <v>70109099</v>
      </c>
      <c r="E672" t="s">
        <v>34</v>
      </c>
      <c r="F672" t="s">
        <v>53</v>
      </c>
      <c r="G672" t="s">
        <v>54</v>
      </c>
      <c r="H672" t="s">
        <v>55</v>
      </c>
      <c r="I672" t="s">
        <v>56</v>
      </c>
      <c r="J672" t="s">
        <v>50</v>
      </c>
      <c r="K672" t="s">
        <v>51</v>
      </c>
      <c r="L672" t="s">
        <v>68</v>
      </c>
      <c r="M672" t="s">
        <v>34</v>
      </c>
      <c r="N672">
        <v>3035</v>
      </c>
      <c r="O672">
        <v>427</v>
      </c>
      <c r="P672" t="s">
        <v>57</v>
      </c>
      <c r="Q672">
        <v>2023</v>
      </c>
      <c r="R672" t="s">
        <v>72</v>
      </c>
      <c r="S672" t="s">
        <v>59</v>
      </c>
    </row>
    <row r="673" spans="1:19">
      <c r="A673" t="s">
        <v>50</v>
      </c>
      <c r="B673" t="s">
        <v>51</v>
      </c>
      <c r="C673" t="s">
        <v>68</v>
      </c>
      <c r="D673">
        <v>70109099</v>
      </c>
      <c r="E673" t="s">
        <v>34</v>
      </c>
      <c r="F673" t="s">
        <v>53</v>
      </c>
      <c r="G673" t="s">
        <v>54</v>
      </c>
      <c r="H673" t="s">
        <v>55</v>
      </c>
      <c r="I673" t="s">
        <v>56</v>
      </c>
      <c r="J673" t="s">
        <v>50</v>
      </c>
      <c r="K673" t="s">
        <v>51</v>
      </c>
      <c r="L673" t="s">
        <v>68</v>
      </c>
      <c r="M673" t="s">
        <v>34</v>
      </c>
      <c r="N673">
        <v>7098</v>
      </c>
      <c r="O673">
        <v>1542</v>
      </c>
      <c r="P673" t="s">
        <v>57</v>
      </c>
      <c r="Q673">
        <v>2023</v>
      </c>
      <c r="R673" t="s">
        <v>66</v>
      </c>
      <c r="S673" t="s">
        <v>59</v>
      </c>
    </row>
    <row r="674" spans="1:19">
      <c r="A674" t="s">
        <v>50</v>
      </c>
      <c r="B674" t="s">
        <v>51</v>
      </c>
      <c r="C674" t="s">
        <v>68</v>
      </c>
      <c r="D674">
        <v>70109099</v>
      </c>
      <c r="E674" t="s">
        <v>34</v>
      </c>
      <c r="F674" t="s">
        <v>53</v>
      </c>
      <c r="G674" t="s">
        <v>54</v>
      </c>
      <c r="H674" t="s">
        <v>55</v>
      </c>
      <c r="I674" t="s">
        <v>56</v>
      </c>
      <c r="J674" t="s">
        <v>50</v>
      </c>
      <c r="K674" t="s">
        <v>51</v>
      </c>
      <c r="L674" t="s">
        <v>68</v>
      </c>
      <c r="M674" t="s">
        <v>34</v>
      </c>
      <c r="N674">
        <v>8944</v>
      </c>
      <c r="O674">
        <v>1225</v>
      </c>
      <c r="P674" t="s">
        <v>57</v>
      </c>
      <c r="Q674">
        <v>2023</v>
      </c>
      <c r="R674" t="s">
        <v>60</v>
      </c>
      <c r="S674" t="s">
        <v>59</v>
      </c>
    </row>
    <row r="675" spans="1:19">
      <c r="A675" t="s">
        <v>50</v>
      </c>
      <c r="B675" t="s">
        <v>51</v>
      </c>
      <c r="C675" t="s">
        <v>68</v>
      </c>
      <c r="D675">
        <v>70109099</v>
      </c>
      <c r="E675" t="s">
        <v>34</v>
      </c>
      <c r="F675" t="s">
        <v>53</v>
      </c>
      <c r="G675" t="s">
        <v>54</v>
      </c>
      <c r="H675" t="s">
        <v>55</v>
      </c>
      <c r="I675" t="s">
        <v>56</v>
      </c>
      <c r="J675" t="s">
        <v>50</v>
      </c>
      <c r="K675" t="s">
        <v>51</v>
      </c>
      <c r="L675" t="s">
        <v>68</v>
      </c>
      <c r="M675" t="s">
        <v>34</v>
      </c>
      <c r="N675">
        <v>5142</v>
      </c>
      <c r="O675">
        <v>797</v>
      </c>
      <c r="P675" t="s">
        <v>57</v>
      </c>
      <c r="Q675">
        <v>2024</v>
      </c>
      <c r="R675" t="s">
        <v>69</v>
      </c>
      <c r="S675" t="s">
        <v>59</v>
      </c>
    </row>
    <row r="676" spans="1:19">
      <c r="A676" t="s">
        <v>50</v>
      </c>
      <c r="B676" t="s">
        <v>51</v>
      </c>
      <c r="C676" t="s">
        <v>68</v>
      </c>
      <c r="D676">
        <v>70109099</v>
      </c>
      <c r="E676" t="s">
        <v>34</v>
      </c>
      <c r="F676" t="s">
        <v>53</v>
      </c>
      <c r="G676" t="s">
        <v>54</v>
      </c>
      <c r="H676" t="s">
        <v>55</v>
      </c>
      <c r="I676" t="s">
        <v>56</v>
      </c>
      <c r="J676" t="s">
        <v>50</v>
      </c>
      <c r="K676" t="s">
        <v>51</v>
      </c>
      <c r="L676" t="s">
        <v>68</v>
      </c>
      <c r="M676" t="s">
        <v>34</v>
      </c>
      <c r="N676">
        <v>3613</v>
      </c>
      <c r="O676">
        <v>734</v>
      </c>
      <c r="P676" t="s">
        <v>57</v>
      </c>
      <c r="Q676">
        <v>2024</v>
      </c>
      <c r="R676" t="s">
        <v>71</v>
      </c>
      <c r="S676" t="s">
        <v>59</v>
      </c>
    </row>
    <row r="677" spans="1:19">
      <c r="A677" t="s">
        <v>50</v>
      </c>
      <c r="B677" t="s">
        <v>51</v>
      </c>
      <c r="C677" t="s">
        <v>68</v>
      </c>
      <c r="D677">
        <v>70109099</v>
      </c>
      <c r="E677" t="s">
        <v>34</v>
      </c>
      <c r="F677" t="s">
        <v>53</v>
      </c>
      <c r="G677" t="s">
        <v>54</v>
      </c>
      <c r="H677" t="s">
        <v>55</v>
      </c>
      <c r="I677" t="s">
        <v>56</v>
      </c>
      <c r="J677" t="s">
        <v>50</v>
      </c>
      <c r="K677" t="s">
        <v>51</v>
      </c>
      <c r="L677" t="s">
        <v>68</v>
      </c>
      <c r="M677" t="s">
        <v>34</v>
      </c>
      <c r="N677">
        <v>12943</v>
      </c>
      <c r="O677">
        <v>31329</v>
      </c>
      <c r="P677" t="s">
        <v>57</v>
      </c>
      <c r="Q677">
        <v>2024</v>
      </c>
      <c r="R677" t="s">
        <v>65</v>
      </c>
      <c r="S677" t="s">
        <v>59</v>
      </c>
    </row>
    <row r="678" spans="1:19">
      <c r="A678" t="s">
        <v>50</v>
      </c>
      <c r="B678" t="s">
        <v>51</v>
      </c>
      <c r="C678" t="s">
        <v>68</v>
      </c>
      <c r="D678">
        <v>70109099</v>
      </c>
      <c r="E678" t="s">
        <v>34</v>
      </c>
      <c r="F678" t="s">
        <v>53</v>
      </c>
      <c r="G678" t="s">
        <v>54</v>
      </c>
      <c r="H678" t="s">
        <v>55</v>
      </c>
      <c r="I678" t="s">
        <v>56</v>
      </c>
      <c r="J678" t="s">
        <v>50</v>
      </c>
      <c r="K678" t="s">
        <v>51</v>
      </c>
      <c r="L678" t="s">
        <v>68</v>
      </c>
      <c r="M678" t="s">
        <v>34</v>
      </c>
      <c r="N678">
        <v>38440</v>
      </c>
      <c r="O678">
        <v>79128</v>
      </c>
      <c r="P678" t="s">
        <v>57</v>
      </c>
      <c r="Q678">
        <v>2024</v>
      </c>
      <c r="R678" t="s">
        <v>70</v>
      </c>
      <c r="S678" t="s">
        <v>59</v>
      </c>
    </row>
    <row r="679" spans="1:19">
      <c r="A679" t="s">
        <v>50</v>
      </c>
      <c r="B679" t="s">
        <v>51</v>
      </c>
      <c r="C679" t="s">
        <v>68</v>
      </c>
      <c r="D679">
        <v>70109099</v>
      </c>
      <c r="E679" t="s">
        <v>34</v>
      </c>
      <c r="F679" t="s">
        <v>53</v>
      </c>
      <c r="G679" t="s">
        <v>54</v>
      </c>
      <c r="H679" t="s">
        <v>55</v>
      </c>
      <c r="I679" t="s">
        <v>56</v>
      </c>
      <c r="J679" t="s">
        <v>50</v>
      </c>
      <c r="K679" t="s">
        <v>51</v>
      </c>
      <c r="L679" t="s">
        <v>68</v>
      </c>
      <c r="M679" t="s">
        <v>34</v>
      </c>
      <c r="N679">
        <v>215227</v>
      </c>
      <c r="O679">
        <v>500597</v>
      </c>
      <c r="P679" t="s">
        <v>57</v>
      </c>
      <c r="Q679">
        <v>2024</v>
      </c>
      <c r="R679" t="s">
        <v>67</v>
      </c>
      <c r="S679" t="s">
        <v>59</v>
      </c>
    </row>
    <row r="680" spans="1:19">
      <c r="A680" t="s">
        <v>50</v>
      </c>
      <c r="B680" t="s">
        <v>51</v>
      </c>
      <c r="C680" t="s">
        <v>68</v>
      </c>
      <c r="D680">
        <v>70109099</v>
      </c>
      <c r="E680" t="s">
        <v>34</v>
      </c>
      <c r="F680" t="s">
        <v>53</v>
      </c>
      <c r="G680" t="s">
        <v>54</v>
      </c>
      <c r="H680" t="s">
        <v>55</v>
      </c>
      <c r="I680" t="s">
        <v>56</v>
      </c>
      <c r="J680" t="s">
        <v>50</v>
      </c>
      <c r="K680" t="s">
        <v>51</v>
      </c>
      <c r="L680" t="s">
        <v>68</v>
      </c>
      <c r="M680" t="s">
        <v>34</v>
      </c>
      <c r="N680">
        <v>1024</v>
      </c>
      <c r="O680">
        <v>29</v>
      </c>
      <c r="P680" t="s">
        <v>57</v>
      </c>
      <c r="Q680">
        <v>2024</v>
      </c>
      <c r="R680" t="s">
        <v>62</v>
      </c>
      <c r="S680" t="s">
        <v>59</v>
      </c>
    </row>
    <row r="681" spans="1:19">
      <c r="A681" t="s">
        <v>50</v>
      </c>
      <c r="B681" t="s">
        <v>51</v>
      </c>
      <c r="C681" t="s">
        <v>68</v>
      </c>
      <c r="D681">
        <v>70109099</v>
      </c>
      <c r="E681" t="s">
        <v>34</v>
      </c>
      <c r="F681" t="s">
        <v>53</v>
      </c>
      <c r="G681" t="s">
        <v>54</v>
      </c>
      <c r="H681" t="s">
        <v>55</v>
      </c>
      <c r="I681" t="s">
        <v>56</v>
      </c>
      <c r="J681" t="s">
        <v>50</v>
      </c>
      <c r="K681" t="s">
        <v>51</v>
      </c>
      <c r="L681" t="s">
        <v>68</v>
      </c>
      <c r="M681" t="s">
        <v>34</v>
      </c>
      <c r="N681">
        <v>10314</v>
      </c>
      <c r="O681">
        <v>6205</v>
      </c>
      <c r="P681" t="s">
        <v>57</v>
      </c>
      <c r="Q681">
        <v>2024</v>
      </c>
      <c r="R681" t="s">
        <v>72</v>
      </c>
      <c r="S681" t="s">
        <v>59</v>
      </c>
    </row>
    <row r="682" spans="1:19">
      <c r="A682" t="s">
        <v>50</v>
      </c>
      <c r="B682" t="s">
        <v>51</v>
      </c>
      <c r="C682" t="s">
        <v>68</v>
      </c>
      <c r="D682">
        <v>70109099</v>
      </c>
      <c r="E682" t="s">
        <v>34</v>
      </c>
      <c r="F682" t="s">
        <v>53</v>
      </c>
      <c r="G682" t="s">
        <v>54</v>
      </c>
      <c r="H682" t="s">
        <v>55</v>
      </c>
      <c r="I682" t="s">
        <v>56</v>
      </c>
      <c r="J682" t="s">
        <v>50</v>
      </c>
      <c r="K682" t="s">
        <v>51</v>
      </c>
      <c r="L682" t="s">
        <v>68</v>
      </c>
      <c r="M682" t="s">
        <v>34</v>
      </c>
      <c r="N682">
        <v>2660</v>
      </c>
      <c r="O682">
        <v>488</v>
      </c>
      <c r="P682" t="s">
        <v>57</v>
      </c>
      <c r="Q682">
        <v>2024</v>
      </c>
      <c r="R682" t="s">
        <v>66</v>
      </c>
      <c r="S682" t="s">
        <v>59</v>
      </c>
    </row>
    <row r="683" spans="1:19">
      <c r="A683" t="s">
        <v>50</v>
      </c>
      <c r="B683" t="s">
        <v>51</v>
      </c>
      <c r="C683" t="s">
        <v>68</v>
      </c>
      <c r="D683">
        <v>70109099</v>
      </c>
      <c r="E683" t="s">
        <v>34</v>
      </c>
      <c r="F683" t="s">
        <v>53</v>
      </c>
      <c r="G683" t="s">
        <v>54</v>
      </c>
      <c r="H683" t="s">
        <v>55</v>
      </c>
      <c r="I683" t="s">
        <v>56</v>
      </c>
      <c r="J683" t="s">
        <v>50</v>
      </c>
      <c r="K683" t="s">
        <v>51</v>
      </c>
      <c r="L683" t="s">
        <v>68</v>
      </c>
      <c r="M683" t="s">
        <v>34</v>
      </c>
      <c r="N683">
        <v>107839</v>
      </c>
      <c r="O683">
        <v>283063</v>
      </c>
      <c r="P683" t="s">
        <v>57</v>
      </c>
      <c r="Q683">
        <v>2025</v>
      </c>
      <c r="R683" t="s">
        <v>69</v>
      </c>
      <c r="S683" t="s">
        <v>59</v>
      </c>
    </row>
    <row r="684" spans="1:19">
      <c r="A684" t="s">
        <v>50</v>
      </c>
      <c r="B684" t="s">
        <v>51</v>
      </c>
      <c r="C684" t="s">
        <v>68</v>
      </c>
      <c r="D684">
        <v>70109099</v>
      </c>
      <c r="E684" t="s">
        <v>34</v>
      </c>
      <c r="F684" t="s">
        <v>53</v>
      </c>
      <c r="G684" t="s">
        <v>54</v>
      </c>
      <c r="H684" t="s">
        <v>55</v>
      </c>
      <c r="I684" t="s">
        <v>56</v>
      </c>
      <c r="J684" t="s">
        <v>50</v>
      </c>
      <c r="K684" t="s">
        <v>51</v>
      </c>
      <c r="L684" t="s">
        <v>68</v>
      </c>
      <c r="M684" t="s">
        <v>34</v>
      </c>
      <c r="N684">
        <v>2955</v>
      </c>
      <c r="O684">
        <v>960</v>
      </c>
      <c r="P684" t="s">
        <v>57</v>
      </c>
      <c r="Q684">
        <v>2025</v>
      </c>
      <c r="R684" t="s">
        <v>71</v>
      </c>
      <c r="S684" t="s">
        <v>59</v>
      </c>
    </row>
    <row r="685" spans="1:19">
      <c r="A685" t="s">
        <v>50</v>
      </c>
      <c r="B685" t="s">
        <v>51</v>
      </c>
      <c r="C685" t="s">
        <v>68</v>
      </c>
      <c r="D685">
        <v>70109099</v>
      </c>
      <c r="E685" t="s">
        <v>34</v>
      </c>
      <c r="F685" t="s">
        <v>53</v>
      </c>
      <c r="G685" t="s">
        <v>54</v>
      </c>
      <c r="H685" t="s">
        <v>55</v>
      </c>
      <c r="I685" t="s">
        <v>56</v>
      </c>
      <c r="J685" t="s">
        <v>50</v>
      </c>
      <c r="K685" t="s">
        <v>51</v>
      </c>
      <c r="L685" t="s">
        <v>68</v>
      </c>
      <c r="M685" t="s">
        <v>34</v>
      </c>
      <c r="N685">
        <v>6580</v>
      </c>
      <c r="O685">
        <v>14970</v>
      </c>
      <c r="P685" t="s">
        <v>57</v>
      </c>
      <c r="Q685">
        <v>2025</v>
      </c>
      <c r="R685" t="s">
        <v>67</v>
      </c>
      <c r="S685" t="s">
        <v>59</v>
      </c>
    </row>
  </sheetData>
  <autoFilter ref="A1:S685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topLeftCell="C1" workbookViewId="0">
      <selection activeCell="M22" sqref="M22"/>
    </sheetView>
  </sheetViews>
  <sheetFormatPr defaultRowHeight="14.45"/>
  <cols>
    <col min="1" max="1" width="8.42578125" customWidth="1"/>
    <col min="3" max="3" width="52.5703125" customWidth="1"/>
    <col min="4" max="4" width="11.5703125" customWidth="1"/>
    <col min="5" max="13" width="11.7109375" customWidth="1"/>
    <col min="14" max="16" width="11.28515625" bestFit="1" customWidth="1"/>
    <col min="17" max="17" width="13.42578125" customWidth="1"/>
  </cols>
  <sheetData>
    <row r="1" spans="1:18" s="1" customFormat="1">
      <c r="A1" s="1" t="s">
        <v>0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 t="s">
        <v>61</v>
      </c>
    </row>
    <row r="2" spans="1:18">
      <c r="A2" t="s">
        <v>1</v>
      </c>
      <c r="B2">
        <v>70101000</v>
      </c>
      <c r="C2" t="s">
        <v>1</v>
      </c>
      <c r="D2" s="2">
        <f>SUMIFS('raw data'!$N:$N,'raw data'!$Q:$Q,'value summary'!D$1,'raw data'!$D:$D,'value summary'!$B2)</f>
        <v>0</v>
      </c>
      <c r="E2" s="2">
        <f>SUMIFS('raw data'!$N:$N,'raw data'!$Q:$Q,'value summary'!E$1,'raw data'!$D:$D,'value summary'!$B2)</f>
        <v>0</v>
      </c>
      <c r="F2" s="2">
        <f>SUMIFS('raw data'!$N:$N,'raw data'!$Q:$Q,'value summary'!F$1,'raw data'!$D:$D,'value summary'!$B2)</f>
        <v>0</v>
      </c>
      <c r="G2" s="2">
        <f>SUMIFS('raw data'!$N:$N,'raw data'!$Q:$Q,'value summary'!G$1,'raw data'!$D:$D,'value summary'!$B2)</f>
        <v>0</v>
      </c>
      <c r="H2" s="2">
        <f>SUMIFS('raw data'!$N:$N,'raw data'!$Q:$Q,'value summary'!H$1,'raw data'!$D:$D,'value summary'!$B2)</f>
        <v>0</v>
      </c>
      <c r="I2" s="2">
        <f>SUMIFS('raw data'!$N:$N,'raw data'!$Q:$Q,'value summary'!I$1,'raw data'!$D:$D,'value summary'!$B2)</f>
        <v>4552</v>
      </c>
      <c r="J2" s="2">
        <f>SUMIFS('raw data'!$N:$N,'raw data'!$Q:$Q,'value summary'!J$1,'raw data'!$D:$D,'value summary'!$B2)</f>
        <v>2100</v>
      </c>
      <c r="K2" s="2">
        <f>SUMIFS('raw data'!$N:$N,'raw data'!$Q:$Q,'value summary'!K$1,'raw data'!$D:$D,'value summary'!$B2)</f>
        <v>0</v>
      </c>
      <c r="L2" s="2">
        <f>SUMIFS('raw data'!$N:$N,'raw data'!$Q:$Q,'value summary'!L$1,'raw data'!$D:$D,'value summary'!$B2)</f>
        <v>0</v>
      </c>
      <c r="M2" s="2">
        <f>SUMIFS('raw data'!$N:$N,'raw data'!$Q:$Q,'value summary'!M$1,'raw data'!$D:$D,'value summary'!$B2)</f>
        <v>18422</v>
      </c>
      <c r="N2" s="2">
        <f>SUMIFS('raw data'!$N:$N,'raw data'!$Q:$Q,'value summary'!N$1,'raw data'!$D:$D,'value summary'!$B2)</f>
        <v>0</v>
      </c>
      <c r="O2" s="2">
        <f>SUMIFS('raw data'!$N:$N,'raw data'!$Q:$Q,'value summary'!O$1,'raw data'!$D:$D,'value summary'!$B2)</f>
        <v>0</v>
      </c>
      <c r="P2" s="2">
        <f>SUMIFS('raw data'!$N:$N,'raw data'!$Q:$Q,'value summary'!P$1,'raw data'!$D:$D,'value summary'!$B2)</f>
        <v>0</v>
      </c>
      <c r="Q2" s="2">
        <f>SUMIFS('raw data'!$N:$N,'raw data'!$Q:$Q,'value summary'!Q$1,'raw data'!$D:$D,'value summary'!$B2)</f>
        <v>3698</v>
      </c>
    </row>
    <row r="3" spans="1:18">
      <c r="A3" t="s">
        <v>2</v>
      </c>
      <c r="B3">
        <v>70102000</v>
      </c>
      <c r="C3" t="s">
        <v>3</v>
      </c>
      <c r="D3" s="2">
        <f>SUMIFS('raw data'!$N:$N,'raw data'!$Q:$Q,'value summary'!D$1,'raw data'!$D:$D,'value summary'!$B3)</f>
        <v>0</v>
      </c>
      <c r="E3" s="2">
        <f>SUMIFS('raw data'!$N:$N,'raw data'!$Q:$Q,'value summary'!E$1,'raw data'!$D:$D,'value summary'!$B3)</f>
        <v>1405</v>
      </c>
      <c r="F3" s="2">
        <f>SUMIFS('raw data'!$N:$N,'raw data'!$Q:$Q,'value summary'!F$1,'raw data'!$D:$D,'value summary'!$B3)</f>
        <v>11502</v>
      </c>
      <c r="G3" s="2">
        <f>SUMIFS('raw data'!$N:$N,'raw data'!$Q:$Q,'value summary'!G$1,'raw data'!$D:$D,'value summary'!$B3)</f>
        <v>0</v>
      </c>
      <c r="H3" s="2">
        <f>SUMIFS('raw data'!$N:$N,'raw data'!$Q:$Q,'value summary'!H$1,'raw data'!$D:$D,'value summary'!$B3)</f>
        <v>7618</v>
      </c>
      <c r="I3" s="2">
        <f>SUMIFS('raw data'!$N:$N,'raw data'!$Q:$Q,'value summary'!I$1,'raw data'!$D:$D,'value summary'!$B3)</f>
        <v>2695</v>
      </c>
      <c r="J3" s="2">
        <f>SUMIFS('raw data'!$N:$N,'raw data'!$Q:$Q,'value summary'!J$1,'raw data'!$D:$D,'value summary'!$B3)</f>
        <v>2963</v>
      </c>
      <c r="K3" s="2">
        <f>SUMIFS('raw data'!$N:$N,'raw data'!$Q:$Q,'value summary'!K$1,'raw data'!$D:$D,'value summary'!$B3)</f>
        <v>2627</v>
      </c>
      <c r="L3" s="2">
        <f>SUMIFS('raw data'!$N:$N,'raw data'!$Q:$Q,'value summary'!L$1,'raw data'!$D:$D,'value summary'!$B3)</f>
        <v>3113</v>
      </c>
      <c r="M3" s="2">
        <f>SUMIFS('raw data'!$N:$N,'raw data'!$Q:$Q,'value summary'!M$1,'raw data'!$D:$D,'value summary'!$B3)</f>
        <v>0</v>
      </c>
      <c r="N3" s="2">
        <f>SUMIFS('raw data'!$N:$N,'raw data'!$Q:$Q,'value summary'!N$1,'raw data'!$D:$D,'value summary'!$B3)</f>
        <v>36816</v>
      </c>
      <c r="O3" s="2">
        <f>SUMIFS('raw data'!$N:$N,'raw data'!$Q:$Q,'value summary'!O$1,'raw data'!$D:$D,'value summary'!$B3)</f>
        <v>0</v>
      </c>
      <c r="P3" s="2">
        <f>SUMIFS('raw data'!$N:$N,'raw data'!$Q:$Q,'value summary'!P$1,'raw data'!$D:$D,'value summary'!$B3)</f>
        <v>0</v>
      </c>
      <c r="Q3" s="2">
        <f>SUMIFS('raw data'!$N:$N,'raw data'!$Q:$Q,'value summary'!Q$1,'raw data'!$D:$D,'value summary'!$B3)</f>
        <v>54160</v>
      </c>
    </row>
    <row r="4" spans="1:18">
      <c r="A4" t="s">
        <v>4</v>
      </c>
      <c r="B4">
        <v>70109010</v>
      </c>
      <c r="C4" t="s">
        <v>5</v>
      </c>
      <c r="D4" s="2">
        <f>SUMIFS('raw data'!$N:$N,'raw data'!$Q:$Q,'value summary'!D$1,'raw data'!$D:$D,'value summary'!$B4)</f>
        <v>0</v>
      </c>
      <c r="E4" s="2">
        <f>SUMIFS('raw data'!$N:$N,'raw data'!$Q:$Q,'value summary'!E$1,'raw data'!$D:$D,'value summary'!$B4)</f>
        <v>0</v>
      </c>
      <c r="F4" s="2">
        <f>SUMIFS('raw data'!$N:$N,'raw data'!$Q:$Q,'value summary'!F$1,'raw data'!$D:$D,'value summary'!$B4)</f>
        <v>0</v>
      </c>
      <c r="G4" s="2">
        <f>SUMIFS('raw data'!$N:$N,'raw data'!$Q:$Q,'value summary'!G$1,'raw data'!$D:$D,'value summary'!$B4)</f>
        <v>37718</v>
      </c>
      <c r="H4" s="2">
        <f>SUMIFS('raw data'!$N:$N,'raw data'!$Q:$Q,'value summary'!H$1,'raw data'!$D:$D,'value summary'!$B4)</f>
        <v>200080</v>
      </c>
      <c r="I4" s="2">
        <f>SUMIFS('raw data'!$N:$N,'raw data'!$Q:$Q,'value summary'!I$1,'raw data'!$D:$D,'value summary'!$B4)</f>
        <v>71797</v>
      </c>
      <c r="J4" s="2">
        <f>SUMIFS('raw data'!$N:$N,'raw data'!$Q:$Q,'value summary'!J$1,'raw data'!$D:$D,'value summary'!$B4)</f>
        <v>65572</v>
      </c>
      <c r="K4" s="2">
        <f>SUMIFS('raw data'!$N:$N,'raw data'!$Q:$Q,'value summary'!K$1,'raw data'!$D:$D,'value summary'!$B4)</f>
        <v>3958178</v>
      </c>
      <c r="L4" s="2">
        <f>SUMIFS('raw data'!$N:$N,'raw data'!$Q:$Q,'value summary'!L$1,'raw data'!$D:$D,'value summary'!$B4)</f>
        <v>4604669</v>
      </c>
      <c r="M4" s="2">
        <f>SUMIFS('raw data'!$N:$N,'raw data'!$Q:$Q,'value summary'!M$1,'raw data'!$D:$D,'value summary'!$B4)</f>
        <v>5846049</v>
      </c>
      <c r="N4" s="2">
        <f>SUMIFS('raw data'!$N:$N,'raw data'!$Q:$Q,'value summary'!N$1,'raw data'!$D:$D,'value summary'!$B4)</f>
        <v>3043519</v>
      </c>
      <c r="O4" s="2">
        <f>SUMIFS('raw data'!$N:$N,'raw data'!$Q:$Q,'value summary'!O$1,'raw data'!$D:$D,'value summary'!$B4)</f>
        <v>8326232</v>
      </c>
      <c r="P4" s="2">
        <f>SUMIFS('raw data'!$N:$N,'raw data'!$Q:$Q,'value summary'!P$1,'raw data'!$D:$D,'value summary'!$B4)</f>
        <v>5435206</v>
      </c>
      <c r="Q4" s="2">
        <f>SUMIFS('raw data'!$N:$N,'raw data'!$Q:$Q,'value summary'!Q$1,'raw data'!$D:$D,'value summary'!$B4)</f>
        <v>2264126</v>
      </c>
    </row>
    <row r="5" spans="1:18">
      <c r="A5" t="s">
        <v>6</v>
      </c>
      <c r="B5">
        <v>70109021</v>
      </c>
      <c r="C5" t="s">
        <v>7</v>
      </c>
      <c r="D5" s="2">
        <f>SUMIFS('raw data'!$N:$N,'raw data'!$Q:$Q,'value summary'!D$1,'raw data'!$D:$D,'value summary'!$B5)</f>
        <v>0</v>
      </c>
      <c r="E5" s="2">
        <f>SUMIFS('raw data'!$N:$N,'raw data'!$Q:$Q,'value summary'!E$1,'raw data'!$D:$D,'value summary'!$B5)</f>
        <v>0</v>
      </c>
      <c r="F5" s="2">
        <f>SUMIFS('raw data'!$N:$N,'raw data'!$Q:$Q,'value summary'!F$1,'raw data'!$D:$D,'value summary'!$B5)</f>
        <v>0</v>
      </c>
      <c r="G5" s="2">
        <f>SUMIFS('raw data'!$N:$N,'raw data'!$Q:$Q,'value summary'!G$1,'raw data'!$D:$D,'value summary'!$B5)</f>
        <v>0</v>
      </c>
      <c r="H5" s="2">
        <f>SUMIFS('raw data'!$N:$N,'raw data'!$Q:$Q,'value summary'!H$1,'raw data'!$D:$D,'value summary'!$B5)</f>
        <v>2837</v>
      </c>
      <c r="I5" s="2">
        <f>SUMIFS('raw data'!$N:$N,'raw data'!$Q:$Q,'value summary'!I$1,'raw data'!$D:$D,'value summary'!$B5)</f>
        <v>0</v>
      </c>
      <c r="J5" s="2">
        <f>SUMIFS('raw data'!$N:$N,'raw data'!$Q:$Q,'value summary'!J$1,'raw data'!$D:$D,'value summary'!$B5)</f>
        <v>0</v>
      </c>
      <c r="K5" s="2">
        <f>SUMIFS('raw data'!$N:$N,'raw data'!$Q:$Q,'value summary'!K$1,'raw data'!$D:$D,'value summary'!$B5)</f>
        <v>2627</v>
      </c>
      <c r="L5" s="2">
        <f>SUMIFS('raw data'!$N:$N,'raw data'!$Q:$Q,'value summary'!L$1,'raw data'!$D:$D,'value summary'!$B5)</f>
        <v>3908</v>
      </c>
      <c r="M5" s="2">
        <f>SUMIFS('raw data'!$N:$N,'raw data'!$Q:$Q,'value summary'!M$1,'raw data'!$D:$D,'value summary'!$B5)</f>
        <v>1627</v>
      </c>
      <c r="N5" s="2">
        <f>SUMIFS('raw data'!$N:$N,'raw data'!$Q:$Q,'value summary'!N$1,'raw data'!$D:$D,'value summary'!$B5)</f>
        <v>3720</v>
      </c>
      <c r="O5" s="2">
        <f>SUMIFS('raw data'!$N:$N,'raw data'!$Q:$Q,'value summary'!O$1,'raw data'!$D:$D,'value summary'!$B5)</f>
        <v>9235</v>
      </c>
      <c r="P5" s="2">
        <f>SUMIFS('raw data'!$N:$N,'raw data'!$Q:$Q,'value summary'!P$1,'raw data'!$D:$D,'value summary'!$B5)</f>
        <v>37487</v>
      </c>
      <c r="Q5" s="2">
        <f>SUMIFS('raw data'!$N:$N,'raw data'!$Q:$Q,'value summary'!Q$1,'raw data'!$D:$D,'value summary'!$B5)</f>
        <v>3727</v>
      </c>
    </row>
    <row r="6" spans="1:18">
      <c r="A6" t="s">
        <v>8</v>
      </c>
      <c r="B6">
        <v>70109031</v>
      </c>
      <c r="C6" t="s">
        <v>9</v>
      </c>
      <c r="D6" s="2">
        <f>SUMIFS('raw data'!$N:$N,'raw data'!$Q:$Q,'value summary'!D$1,'raw data'!$D:$D,'value summary'!$B6)</f>
        <v>0</v>
      </c>
      <c r="E6" s="2">
        <f>SUMIFS('raw data'!$N:$N,'raw data'!$Q:$Q,'value summary'!E$1,'raw data'!$D:$D,'value summary'!$B6)</f>
        <v>10684</v>
      </c>
      <c r="F6" s="2">
        <f>SUMIFS('raw data'!$N:$N,'raw data'!$Q:$Q,'value summary'!F$1,'raw data'!$D:$D,'value summary'!$B6)</f>
        <v>0</v>
      </c>
      <c r="G6" s="2">
        <f>SUMIFS('raw data'!$N:$N,'raw data'!$Q:$Q,'value summary'!G$1,'raw data'!$D:$D,'value summary'!$B6)</f>
        <v>0</v>
      </c>
      <c r="H6" s="2">
        <f>SUMIFS('raw data'!$N:$N,'raw data'!$Q:$Q,'value summary'!H$1,'raw data'!$D:$D,'value summary'!$B6)</f>
        <v>0</v>
      </c>
      <c r="I6" s="2">
        <f>SUMIFS('raw data'!$N:$N,'raw data'!$Q:$Q,'value summary'!I$1,'raw data'!$D:$D,'value summary'!$B6)</f>
        <v>0</v>
      </c>
      <c r="J6" s="2">
        <f>SUMIFS('raw data'!$N:$N,'raw data'!$Q:$Q,'value summary'!J$1,'raw data'!$D:$D,'value summary'!$B6)</f>
        <v>0</v>
      </c>
      <c r="K6" s="2">
        <f>SUMIFS('raw data'!$N:$N,'raw data'!$Q:$Q,'value summary'!K$1,'raw data'!$D:$D,'value summary'!$B6)</f>
        <v>0</v>
      </c>
      <c r="L6" s="2">
        <f>SUMIFS('raw data'!$N:$N,'raw data'!$Q:$Q,'value summary'!L$1,'raw data'!$D:$D,'value summary'!$B6)</f>
        <v>4841</v>
      </c>
      <c r="M6" s="2">
        <f>SUMIFS('raw data'!$N:$N,'raw data'!$Q:$Q,'value summary'!M$1,'raw data'!$D:$D,'value summary'!$B6)</f>
        <v>33857</v>
      </c>
      <c r="N6" s="2">
        <f>SUMIFS('raw data'!$N:$N,'raw data'!$Q:$Q,'value summary'!N$1,'raw data'!$D:$D,'value summary'!$B6)</f>
        <v>12030</v>
      </c>
      <c r="O6" s="2">
        <f>SUMIFS('raw data'!$N:$N,'raw data'!$Q:$Q,'value summary'!O$1,'raw data'!$D:$D,'value summary'!$B6)</f>
        <v>0</v>
      </c>
      <c r="P6" s="2">
        <f>SUMIFS('raw data'!$N:$N,'raw data'!$Q:$Q,'value summary'!P$1,'raw data'!$D:$D,'value summary'!$B6)</f>
        <v>22492</v>
      </c>
      <c r="Q6" s="2">
        <f>SUMIFS('raw data'!$N:$N,'raw data'!$Q:$Q,'value summary'!Q$1,'raw data'!$D:$D,'value summary'!$B6)</f>
        <v>0</v>
      </c>
    </row>
    <row r="7" spans="1:18">
      <c r="A7" t="s">
        <v>10</v>
      </c>
      <c r="B7">
        <v>70109041</v>
      </c>
      <c r="C7" t="s">
        <v>11</v>
      </c>
      <c r="D7" s="2">
        <f>SUMIFS('raw data'!$N:$N,'raw data'!$Q:$Q,'value summary'!D$1,'raw data'!$D:$D,'value summary'!$B7)</f>
        <v>0</v>
      </c>
      <c r="E7" s="2">
        <f>SUMIFS('raw data'!$N:$N,'raw data'!$Q:$Q,'value summary'!E$1,'raw data'!$D:$D,'value summary'!$B7)</f>
        <v>12425</v>
      </c>
      <c r="F7" s="2">
        <f>SUMIFS('raw data'!$N:$N,'raw data'!$Q:$Q,'value summary'!F$1,'raw data'!$D:$D,'value summary'!$B7)</f>
        <v>23376</v>
      </c>
      <c r="G7" s="2">
        <f>SUMIFS('raw data'!$N:$N,'raw data'!$Q:$Q,'value summary'!G$1,'raw data'!$D:$D,'value summary'!$B7)</f>
        <v>41074</v>
      </c>
      <c r="H7" s="2">
        <f>SUMIFS('raw data'!$N:$N,'raw data'!$Q:$Q,'value summary'!H$1,'raw data'!$D:$D,'value summary'!$B7)</f>
        <v>26628</v>
      </c>
      <c r="I7" s="2">
        <f>SUMIFS('raw data'!$N:$N,'raw data'!$Q:$Q,'value summary'!I$1,'raw data'!$D:$D,'value summary'!$B7)</f>
        <v>30760</v>
      </c>
      <c r="J7" s="2">
        <f>SUMIFS('raw data'!$N:$N,'raw data'!$Q:$Q,'value summary'!J$1,'raw data'!$D:$D,'value summary'!$B7)</f>
        <v>17839</v>
      </c>
      <c r="K7" s="2">
        <f>SUMIFS('raw data'!$N:$N,'raw data'!$Q:$Q,'value summary'!K$1,'raw data'!$D:$D,'value summary'!$B7)</f>
        <v>24500</v>
      </c>
      <c r="L7" s="2">
        <f>SUMIFS('raw data'!$N:$N,'raw data'!$Q:$Q,'value summary'!L$1,'raw data'!$D:$D,'value summary'!$B7)</f>
        <v>100278</v>
      </c>
      <c r="M7" s="2">
        <f>SUMIFS('raw data'!$N:$N,'raw data'!$Q:$Q,'value summary'!M$1,'raw data'!$D:$D,'value summary'!$B7)</f>
        <v>20563</v>
      </c>
      <c r="N7" s="2">
        <f>SUMIFS('raw data'!$N:$N,'raw data'!$Q:$Q,'value summary'!N$1,'raw data'!$D:$D,'value summary'!$B7)</f>
        <v>244831</v>
      </c>
      <c r="O7" s="2">
        <f>SUMIFS('raw data'!$N:$N,'raw data'!$Q:$Q,'value summary'!O$1,'raw data'!$D:$D,'value summary'!$B7)</f>
        <v>39330</v>
      </c>
      <c r="P7" s="2">
        <f>SUMIFS('raw data'!$N:$N,'raw data'!$Q:$Q,'value summary'!P$1,'raw data'!$D:$D,'value summary'!$B7)</f>
        <v>29344</v>
      </c>
      <c r="Q7" s="2">
        <f>SUMIFS('raw data'!$N:$N,'raw data'!$Q:$Q,'value summary'!Q$1,'raw data'!$D:$D,'value summary'!$B7)</f>
        <v>1173</v>
      </c>
    </row>
    <row r="8" spans="1:18">
      <c r="A8" t="s">
        <v>12</v>
      </c>
      <c r="B8">
        <v>70109043</v>
      </c>
      <c r="C8" t="s">
        <v>13</v>
      </c>
      <c r="D8" s="2">
        <f>SUMIFS('raw data'!$N:$N,'raw data'!$Q:$Q,'value summary'!D$1,'raw data'!$D:$D,'value summary'!$B8)</f>
        <v>0</v>
      </c>
      <c r="E8" s="2">
        <f>SUMIFS('raw data'!$N:$N,'raw data'!$Q:$Q,'value summary'!E$1,'raw data'!$D:$D,'value summary'!$B8)</f>
        <v>0</v>
      </c>
      <c r="F8" s="2">
        <f>SUMIFS('raw data'!$N:$N,'raw data'!$Q:$Q,'value summary'!F$1,'raw data'!$D:$D,'value summary'!$B8)</f>
        <v>0</v>
      </c>
      <c r="G8" s="2">
        <f>SUMIFS('raw data'!$N:$N,'raw data'!$Q:$Q,'value summary'!G$1,'raw data'!$D:$D,'value summary'!$B8)</f>
        <v>0</v>
      </c>
      <c r="H8" s="2">
        <f>SUMIFS('raw data'!$N:$N,'raw data'!$Q:$Q,'value summary'!H$1,'raw data'!$D:$D,'value summary'!$B8)</f>
        <v>40957</v>
      </c>
      <c r="I8" s="2">
        <f>SUMIFS('raw data'!$N:$N,'raw data'!$Q:$Q,'value summary'!I$1,'raw data'!$D:$D,'value summary'!$B8)</f>
        <v>0</v>
      </c>
      <c r="J8" s="2">
        <f>SUMIFS('raw data'!$N:$N,'raw data'!$Q:$Q,'value summary'!J$1,'raw data'!$D:$D,'value summary'!$B8)</f>
        <v>0</v>
      </c>
      <c r="K8" s="2">
        <f>SUMIFS('raw data'!$N:$N,'raw data'!$Q:$Q,'value summary'!K$1,'raw data'!$D:$D,'value summary'!$B8)</f>
        <v>549715</v>
      </c>
      <c r="L8" s="2">
        <f>SUMIFS('raw data'!$N:$N,'raw data'!$Q:$Q,'value summary'!L$1,'raw data'!$D:$D,'value summary'!$B8)</f>
        <v>5506437</v>
      </c>
      <c r="M8" s="2">
        <f>SUMIFS('raw data'!$N:$N,'raw data'!$Q:$Q,'value summary'!M$1,'raw data'!$D:$D,'value summary'!$B8)</f>
        <v>3829891</v>
      </c>
      <c r="N8" s="2">
        <f>SUMIFS('raw data'!$N:$N,'raw data'!$Q:$Q,'value summary'!N$1,'raw data'!$D:$D,'value summary'!$B8)</f>
        <v>5801892</v>
      </c>
      <c r="O8" s="2">
        <f>SUMIFS('raw data'!$N:$N,'raw data'!$Q:$Q,'value summary'!O$1,'raw data'!$D:$D,'value summary'!$B8)</f>
        <v>2300601</v>
      </c>
      <c r="P8" s="2">
        <f>SUMIFS('raw data'!$N:$N,'raw data'!$Q:$Q,'value summary'!P$1,'raw data'!$D:$D,'value summary'!$B8)</f>
        <v>3251760</v>
      </c>
      <c r="Q8" s="2">
        <f>SUMIFS('raw data'!$N:$N,'raw data'!$Q:$Q,'value summary'!Q$1,'raw data'!$D:$D,'value summary'!$B8)</f>
        <v>1264668</v>
      </c>
    </row>
    <row r="9" spans="1:18">
      <c r="A9" t="s">
        <v>14</v>
      </c>
      <c r="B9">
        <v>70109045</v>
      </c>
      <c r="C9" t="s">
        <v>15</v>
      </c>
      <c r="D9" s="2">
        <f>SUMIFS('raw data'!$N:$N,'raw data'!$Q:$Q,'value summary'!D$1,'raw data'!$D:$D,'value summary'!$B9)</f>
        <v>0</v>
      </c>
      <c r="E9" s="2">
        <f>SUMIFS('raw data'!$N:$N,'raw data'!$Q:$Q,'value summary'!E$1,'raw data'!$D:$D,'value summary'!$B9)</f>
        <v>0</v>
      </c>
      <c r="F9" s="2">
        <f>SUMIFS('raw data'!$N:$N,'raw data'!$Q:$Q,'value summary'!F$1,'raw data'!$D:$D,'value summary'!$B9)</f>
        <v>0</v>
      </c>
      <c r="G9" s="2">
        <f>SUMIFS('raw data'!$N:$N,'raw data'!$Q:$Q,'value summary'!G$1,'raw data'!$D:$D,'value summary'!$B9)</f>
        <v>0</v>
      </c>
      <c r="H9" s="2">
        <f>SUMIFS('raw data'!$N:$N,'raw data'!$Q:$Q,'value summary'!H$1,'raw data'!$D:$D,'value summary'!$B9)</f>
        <v>0</v>
      </c>
      <c r="I9" s="2">
        <f>SUMIFS('raw data'!$N:$N,'raw data'!$Q:$Q,'value summary'!I$1,'raw data'!$D:$D,'value summary'!$B9)</f>
        <v>0</v>
      </c>
      <c r="J9" s="2">
        <f>SUMIFS('raw data'!$N:$N,'raw data'!$Q:$Q,'value summary'!J$1,'raw data'!$D:$D,'value summary'!$B9)</f>
        <v>12627</v>
      </c>
      <c r="K9" s="2">
        <f>SUMIFS('raw data'!$N:$N,'raw data'!$Q:$Q,'value summary'!K$1,'raw data'!$D:$D,'value summary'!$B9)</f>
        <v>174214</v>
      </c>
      <c r="L9" s="2">
        <f>SUMIFS('raw data'!$N:$N,'raw data'!$Q:$Q,'value summary'!L$1,'raw data'!$D:$D,'value summary'!$B9)</f>
        <v>4021993</v>
      </c>
      <c r="M9" s="2">
        <f>SUMIFS('raw data'!$N:$N,'raw data'!$Q:$Q,'value summary'!M$1,'raw data'!$D:$D,'value summary'!$B9)</f>
        <v>3206085</v>
      </c>
      <c r="N9" s="2">
        <f>SUMIFS('raw data'!$N:$N,'raw data'!$Q:$Q,'value summary'!N$1,'raw data'!$D:$D,'value summary'!$B9)</f>
        <v>10273242</v>
      </c>
      <c r="O9" s="2">
        <f>SUMIFS('raw data'!$N:$N,'raw data'!$Q:$Q,'value summary'!O$1,'raw data'!$D:$D,'value summary'!$B9)</f>
        <v>11779912</v>
      </c>
      <c r="P9" s="2">
        <f>SUMIFS('raw data'!$N:$N,'raw data'!$Q:$Q,'value summary'!P$1,'raw data'!$D:$D,'value summary'!$B9)</f>
        <v>3120173</v>
      </c>
      <c r="Q9" s="2">
        <f>SUMIFS('raw data'!$N:$N,'raw data'!$Q:$Q,'value summary'!Q$1,'raw data'!$D:$D,'value summary'!$B9)</f>
        <v>3054019</v>
      </c>
    </row>
    <row r="10" spans="1:18">
      <c r="A10" t="s">
        <v>16</v>
      </c>
      <c r="B10">
        <v>70109047</v>
      </c>
      <c r="C10" t="s">
        <v>17</v>
      </c>
      <c r="D10" s="2">
        <f>SUMIFS('raw data'!$N:$N,'raw data'!$Q:$Q,'value summary'!D$1,'raw data'!$D:$D,'value summary'!$B10)</f>
        <v>0</v>
      </c>
      <c r="E10" s="2">
        <f>SUMIFS('raw data'!$N:$N,'raw data'!$Q:$Q,'value summary'!E$1,'raw data'!$D:$D,'value summary'!$B10)</f>
        <v>0</v>
      </c>
      <c r="F10" s="2">
        <f>SUMIFS('raw data'!$N:$N,'raw data'!$Q:$Q,'value summary'!F$1,'raw data'!$D:$D,'value summary'!$B10)</f>
        <v>0</v>
      </c>
      <c r="G10" s="2">
        <f>SUMIFS('raw data'!$N:$N,'raw data'!$Q:$Q,'value summary'!G$1,'raw data'!$D:$D,'value summary'!$B10)</f>
        <v>0</v>
      </c>
      <c r="H10" s="2">
        <f>SUMIFS('raw data'!$N:$N,'raw data'!$Q:$Q,'value summary'!H$1,'raw data'!$D:$D,'value summary'!$B10)</f>
        <v>0</v>
      </c>
      <c r="I10" s="2">
        <f>SUMIFS('raw data'!$N:$N,'raw data'!$Q:$Q,'value summary'!I$1,'raw data'!$D:$D,'value summary'!$B10)</f>
        <v>0</v>
      </c>
      <c r="J10" s="2">
        <f>SUMIFS('raw data'!$N:$N,'raw data'!$Q:$Q,'value summary'!J$1,'raw data'!$D:$D,'value summary'!$B10)</f>
        <v>0</v>
      </c>
      <c r="K10" s="2">
        <f>SUMIFS('raw data'!$N:$N,'raw data'!$Q:$Q,'value summary'!K$1,'raw data'!$D:$D,'value summary'!$B10)</f>
        <v>591634</v>
      </c>
      <c r="L10" s="2">
        <f>SUMIFS('raw data'!$N:$N,'raw data'!$Q:$Q,'value summary'!L$1,'raw data'!$D:$D,'value summary'!$B10)</f>
        <v>0</v>
      </c>
      <c r="M10" s="2">
        <f>SUMIFS('raw data'!$N:$N,'raw data'!$Q:$Q,'value summary'!M$1,'raw data'!$D:$D,'value summary'!$B10)</f>
        <v>0</v>
      </c>
      <c r="N10" s="2">
        <f>SUMIFS('raw data'!$N:$N,'raw data'!$Q:$Q,'value summary'!N$1,'raw data'!$D:$D,'value summary'!$B10)</f>
        <v>25737</v>
      </c>
      <c r="O10" s="2">
        <f>SUMIFS('raw data'!$N:$N,'raw data'!$Q:$Q,'value summary'!O$1,'raw data'!$D:$D,'value summary'!$B10)</f>
        <v>7812</v>
      </c>
      <c r="P10" s="2">
        <f>SUMIFS('raw data'!$N:$N,'raw data'!$Q:$Q,'value summary'!P$1,'raw data'!$D:$D,'value summary'!$B10)</f>
        <v>0</v>
      </c>
      <c r="Q10" s="2">
        <f>SUMIFS('raw data'!$N:$N,'raw data'!$Q:$Q,'value summary'!Q$1,'raw data'!$D:$D,'value summary'!$B10)</f>
        <v>2082</v>
      </c>
    </row>
    <row r="11" spans="1:18">
      <c r="A11" t="s">
        <v>18</v>
      </c>
      <c r="B11">
        <v>70109051</v>
      </c>
      <c r="C11" t="s">
        <v>19</v>
      </c>
      <c r="D11" s="2">
        <f>SUMIFS('raw data'!$N:$N,'raw data'!$Q:$Q,'value summary'!D$1,'raw data'!$D:$D,'value summary'!$B11)</f>
        <v>0</v>
      </c>
      <c r="E11" s="2">
        <f>SUMIFS('raw data'!$N:$N,'raw data'!$Q:$Q,'value summary'!E$1,'raw data'!$D:$D,'value summary'!$B11)</f>
        <v>0</v>
      </c>
      <c r="F11" s="2">
        <f>SUMIFS('raw data'!$N:$N,'raw data'!$Q:$Q,'value summary'!F$1,'raw data'!$D:$D,'value summary'!$B11)</f>
        <v>9782</v>
      </c>
      <c r="G11" s="2">
        <f>SUMIFS('raw data'!$N:$N,'raw data'!$Q:$Q,'value summary'!G$1,'raw data'!$D:$D,'value summary'!$B11)</f>
        <v>0</v>
      </c>
      <c r="H11" s="2">
        <f>SUMIFS('raw data'!$N:$N,'raw data'!$Q:$Q,'value summary'!H$1,'raw data'!$D:$D,'value summary'!$B11)</f>
        <v>0</v>
      </c>
      <c r="I11" s="2">
        <f>SUMIFS('raw data'!$N:$N,'raw data'!$Q:$Q,'value summary'!I$1,'raw data'!$D:$D,'value summary'!$B11)</f>
        <v>0</v>
      </c>
      <c r="J11" s="2">
        <f>SUMIFS('raw data'!$N:$N,'raw data'!$Q:$Q,'value summary'!J$1,'raw data'!$D:$D,'value summary'!$B11)</f>
        <v>0</v>
      </c>
      <c r="K11" s="2">
        <f>SUMIFS('raw data'!$N:$N,'raw data'!$Q:$Q,'value summary'!K$1,'raw data'!$D:$D,'value summary'!$B11)</f>
        <v>276016</v>
      </c>
      <c r="L11" s="2">
        <f>SUMIFS('raw data'!$N:$N,'raw data'!$Q:$Q,'value summary'!L$1,'raw data'!$D:$D,'value summary'!$B11)</f>
        <v>1363324</v>
      </c>
      <c r="M11" s="2">
        <f>SUMIFS('raw data'!$N:$N,'raw data'!$Q:$Q,'value summary'!M$1,'raw data'!$D:$D,'value summary'!$B11)</f>
        <v>1190000</v>
      </c>
      <c r="N11" s="2">
        <f>SUMIFS('raw data'!$N:$N,'raw data'!$Q:$Q,'value summary'!N$1,'raw data'!$D:$D,'value summary'!$B11)</f>
        <v>106532</v>
      </c>
      <c r="O11" s="2">
        <f>SUMIFS('raw data'!$N:$N,'raw data'!$Q:$Q,'value summary'!O$1,'raw data'!$D:$D,'value summary'!$B11)</f>
        <v>0</v>
      </c>
      <c r="P11" s="2">
        <f>SUMIFS('raw data'!$N:$N,'raw data'!$Q:$Q,'value summary'!P$1,'raw data'!$D:$D,'value summary'!$B11)</f>
        <v>13198</v>
      </c>
      <c r="Q11" s="2">
        <f>SUMIFS('raw data'!$N:$N,'raw data'!$Q:$Q,'value summary'!Q$1,'raw data'!$D:$D,'value summary'!$B11)</f>
        <v>1014</v>
      </c>
    </row>
    <row r="12" spans="1:18">
      <c r="A12" t="s">
        <v>20</v>
      </c>
      <c r="B12">
        <v>70109053</v>
      </c>
      <c r="C12" t="s">
        <v>21</v>
      </c>
      <c r="D12" s="2">
        <f>SUMIFS('raw data'!$N:$N,'raw data'!$Q:$Q,'value summary'!D$1,'raw data'!$D:$D,'value summary'!$B12)</f>
        <v>0</v>
      </c>
      <c r="E12" s="2">
        <f>SUMIFS('raw data'!$N:$N,'raw data'!$Q:$Q,'value summary'!E$1,'raw data'!$D:$D,'value summary'!$B12)</f>
        <v>0</v>
      </c>
      <c r="F12" s="2">
        <f>SUMIFS('raw data'!$N:$N,'raw data'!$Q:$Q,'value summary'!F$1,'raw data'!$D:$D,'value summary'!$B12)</f>
        <v>0</v>
      </c>
      <c r="G12" s="2">
        <f>SUMIFS('raw data'!$N:$N,'raw data'!$Q:$Q,'value summary'!G$1,'raw data'!$D:$D,'value summary'!$B12)</f>
        <v>0</v>
      </c>
      <c r="H12" s="2">
        <f>SUMIFS('raw data'!$N:$N,'raw data'!$Q:$Q,'value summary'!H$1,'raw data'!$D:$D,'value summary'!$B12)</f>
        <v>0</v>
      </c>
      <c r="I12" s="2">
        <f>SUMIFS('raw data'!$N:$N,'raw data'!$Q:$Q,'value summary'!I$1,'raw data'!$D:$D,'value summary'!$B12)</f>
        <v>0</v>
      </c>
      <c r="J12" s="2">
        <f>SUMIFS('raw data'!$N:$N,'raw data'!$Q:$Q,'value summary'!J$1,'raw data'!$D:$D,'value summary'!$B12)</f>
        <v>0</v>
      </c>
      <c r="K12" s="2">
        <f>SUMIFS('raw data'!$N:$N,'raw data'!$Q:$Q,'value summary'!K$1,'raw data'!$D:$D,'value summary'!$B12)</f>
        <v>72273</v>
      </c>
      <c r="L12" s="2">
        <f>SUMIFS('raw data'!$N:$N,'raw data'!$Q:$Q,'value summary'!L$1,'raw data'!$D:$D,'value summary'!$B12)</f>
        <v>2654498</v>
      </c>
      <c r="M12" s="2">
        <f>SUMIFS('raw data'!$N:$N,'raw data'!$Q:$Q,'value summary'!M$1,'raw data'!$D:$D,'value summary'!$B12)</f>
        <v>3864680</v>
      </c>
      <c r="N12" s="2">
        <f>SUMIFS('raw data'!$N:$N,'raw data'!$Q:$Q,'value summary'!N$1,'raw data'!$D:$D,'value summary'!$B12)</f>
        <v>1964263</v>
      </c>
      <c r="O12" s="2">
        <f>SUMIFS('raw data'!$N:$N,'raw data'!$Q:$Q,'value summary'!O$1,'raw data'!$D:$D,'value summary'!$B12)</f>
        <v>873511</v>
      </c>
      <c r="P12" s="2">
        <f>SUMIFS('raw data'!$N:$N,'raw data'!$Q:$Q,'value summary'!P$1,'raw data'!$D:$D,'value summary'!$B12)</f>
        <v>1294710</v>
      </c>
      <c r="Q12" s="2">
        <f>SUMIFS('raw data'!$N:$N,'raw data'!$Q:$Q,'value summary'!Q$1,'raw data'!$D:$D,'value summary'!$B12)</f>
        <v>825559</v>
      </c>
    </row>
    <row r="13" spans="1:18">
      <c r="A13" t="s">
        <v>22</v>
      </c>
      <c r="B13">
        <v>70109055</v>
      </c>
      <c r="C13" t="s">
        <v>23</v>
      </c>
      <c r="D13" s="2">
        <f>SUMIFS('raw data'!$N:$N,'raw data'!$Q:$Q,'value summary'!D$1,'raw data'!$D:$D,'value summary'!$B13)</f>
        <v>0</v>
      </c>
      <c r="E13" s="2">
        <f>SUMIFS('raw data'!$N:$N,'raw data'!$Q:$Q,'value summary'!E$1,'raw data'!$D:$D,'value summary'!$B13)</f>
        <v>0</v>
      </c>
      <c r="F13" s="2">
        <f>SUMIFS('raw data'!$N:$N,'raw data'!$Q:$Q,'value summary'!F$1,'raw data'!$D:$D,'value summary'!$B13)</f>
        <v>0</v>
      </c>
      <c r="G13" s="2">
        <f>SUMIFS('raw data'!$N:$N,'raw data'!$Q:$Q,'value summary'!G$1,'raw data'!$D:$D,'value summary'!$B13)</f>
        <v>0</v>
      </c>
      <c r="H13" s="2">
        <f>SUMIFS('raw data'!$N:$N,'raw data'!$Q:$Q,'value summary'!H$1,'raw data'!$D:$D,'value summary'!$B13)</f>
        <v>77743</v>
      </c>
      <c r="I13" s="2">
        <f>SUMIFS('raw data'!$N:$N,'raw data'!$Q:$Q,'value summary'!I$1,'raw data'!$D:$D,'value summary'!$B13)</f>
        <v>36230</v>
      </c>
      <c r="J13" s="2">
        <f>SUMIFS('raw data'!$N:$N,'raw data'!$Q:$Q,'value summary'!J$1,'raw data'!$D:$D,'value summary'!$B13)</f>
        <v>0</v>
      </c>
      <c r="K13" s="2">
        <f>SUMIFS('raw data'!$N:$N,'raw data'!$Q:$Q,'value summary'!K$1,'raw data'!$D:$D,'value summary'!$B13)</f>
        <v>0</v>
      </c>
      <c r="L13" s="2">
        <f>SUMIFS('raw data'!$N:$N,'raw data'!$Q:$Q,'value summary'!L$1,'raw data'!$D:$D,'value summary'!$B13)</f>
        <v>238860</v>
      </c>
      <c r="M13" s="2">
        <f>SUMIFS('raw data'!$N:$N,'raw data'!$Q:$Q,'value summary'!M$1,'raw data'!$D:$D,'value summary'!$B13)</f>
        <v>334988</v>
      </c>
      <c r="N13" s="2">
        <f>SUMIFS('raw data'!$N:$N,'raw data'!$Q:$Q,'value summary'!N$1,'raw data'!$D:$D,'value summary'!$B13)</f>
        <v>0</v>
      </c>
      <c r="O13" s="2">
        <f>SUMIFS('raw data'!$N:$N,'raw data'!$Q:$Q,'value summary'!O$1,'raw data'!$D:$D,'value summary'!$B13)</f>
        <v>35280</v>
      </c>
      <c r="P13" s="2">
        <f>SUMIFS('raw data'!$N:$N,'raw data'!$Q:$Q,'value summary'!P$1,'raw data'!$D:$D,'value summary'!$B13)</f>
        <v>892060</v>
      </c>
      <c r="Q13" s="2">
        <f>SUMIFS('raw data'!$N:$N,'raw data'!$Q:$Q,'value summary'!Q$1,'raw data'!$D:$D,'value summary'!$B13)</f>
        <v>29264</v>
      </c>
    </row>
    <row r="14" spans="1:18">
      <c r="A14" t="s">
        <v>24</v>
      </c>
      <c r="B14">
        <v>70109061</v>
      </c>
      <c r="C14" t="s">
        <v>25</v>
      </c>
      <c r="D14" s="2">
        <f>SUMIFS('raw data'!$N:$N,'raw data'!$Q:$Q,'value summary'!D$1,'raw data'!$D:$D,'value summary'!$B14)</f>
        <v>98092</v>
      </c>
      <c r="E14" s="2">
        <f>SUMIFS('raw data'!$N:$N,'raw data'!$Q:$Q,'value summary'!E$1,'raw data'!$D:$D,'value summary'!$B14)</f>
        <v>135426</v>
      </c>
      <c r="F14" s="2">
        <f>SUMIFS('raw data'!$N:$N,'raw data'!$Q:$Q,'value summary'!F$1,'raw data'!$D:$D,'value summary'!$B14)</f>
        <v>131197</v>
      </c>
      <c r="G14" s="2">
        <f>SUMIFS('raw data'!$N:$N,'raw data'!$Q:$Q,'value summary'!G$1,'raw data'!$D:$D,'value summary'!$B14)</f>
        <v>124222</v>
      </c>
      <c r="H14" s="2">
        <f>SUMIFS('raw data'!$N:$N,'raw data'!$Q:$Q,'value summary'!H$1,'raw data'!$D:$D,'value summary'!$B14)</f>
        <v>102742</v>
      </c>
      <c r="I14" s="2">
        <f>SUMIFS('raw data'!$N:$N,'raw data'!$Q:$Q,'value summary'!I$1,'raw data'!$D:$D,'value summary'!$B14)</f>
        <v>87080</v>
      </c>
      <c r="J14" s="2">
        <f>SUMIFS('raw data'!$N:$N,'raw data'!$Q:$Q,'value summary'!J$1,'raw data'!$D:$D,'value summary'!$B14)</f>
        <v>39520</v>
      </c>
      <c r="K14" s="2">
        <f>SUMIFS('raw data'!$N:$N,'raw data'!$Q:$Q,'value summary'!K$1,'raw data'!$D:$D,'value summary'!$B14)</f>
        <v>733792</v>
      </c>
      <c r="L14" s="2">
        <f>SUMIFS('raw data'!$N:$N,'raw data'!$Q:$Q,'value summary'!L$1,'raw data'!$D:$D,'value summary'!$B14)</f>
        <v>0</v>
      </c>
      <c r="M14" s="2">
        <f>SUMIFS('raw data'!$N:$N,'raw data'!$Q:$Q,'value summary'!M$1,'raw data'!$D:$D,'value summary'!$B14)</f>
        <v>0</v>
      </c>
      <c r="N14" s="2">
        <f>SUMIFS('raw data'!$N:$N,'raw data'!$Q:$Q,'value summary'!N$1,'raw data'!$D:$D,'value summary'!$B14)</f>
        <v>15549</v>
      </c>
      <c r="O14" s="2">
        <f>SUMIFS('raw data'!$N:$N,'raw data'!$Q:$Q,'value summary'!O$1,'raw data'!$D:$D,'value summary'!$B14)</f>
        <v>0</v>
      </c>
      <c r="P14" s="2">
        <f>SUMIFS('raw data'!$N:$N,'raw data'!$Q:$Q,'value summary'!P$1,'raw data'!$D:$D,'value summary'!$B14)</f>
        <v>2543270</v>
      </c>
      <c r="Q14" s="2">
        <f>SUMIFS('raw data'!$N:$N,'raw data'!$Q:$Q,'value summary'!Q$1,'raw data'!$D:$D,'value summary'!$B14)</f>
        <v>4594813</v>
      </c>
    </row>
    <row r="15" spans="1:18">
      <c r="A15" t="s">
        <v>26</v>
      </c>
      <c r="B15">
        <v>70109067</v>
      </c>
      <c r="C15" t="s">
        <v>27</v>
      </c>
      <c r="D15" s="2">
        <f>SUMIFS('raw data'!$N:$N,'raw data'!$Q:$Q,'value summary'!D$1,'raw data'!$D:$D,'value summary'!$B15)</f>
        <v>204870</v>
      </c>
      <c r="E15" s="2">
        <f>SUMIFS('raw data'!$N:$N,'raw data'!$Q:$Q,'value summary'!E$1,'raw data'!$D:$D,'value summary'!$B15)</f>
        <v>111669</v>
      </c>
      <c r="F15" s="2">
        <f>SUMIFS('raw data'!$N:$N,'raw data'!$Q:$Q,'value summary'!F$1,'raw data'!$D:$D,'value summary'!$B15)</f>
        <v>86526</v>
      </c>
      <c r="G15" s="2">
        <f>SUMIFS('raw data'!$N:$N,'raw data'!$Q:$Q,'value summary'!G$1,'raw data'!$D:$D,'value summary'!$B15)</f>
        <v>11553</v>
      </c>
      <c r="H15" s="2">
        <f>SUMIFS('raw data'!$N:$N,'raw data'!$Q:$Q,'value summary'!H$1,'raw data'!$D:$D,'value summary'!$B15)</f>
        <v>29693</v>
      </c>
      <c r="I15" s="2">
        <f>SUMIFS('raw data'!$N:$N,'raw data'!$Q:$Q,'value summary'!I$1,'raw data'!$D:$D,'value summary'!$B15)</f>
        <v>12851</v>
      </c>
      <c r="J15" s="2">
        <f>SUMIFS('raw data'!$N:$N,'raw data'!$Q:$Q,'value summary'!J$1,'raw data'!$D:$D,'value summary'!$B15)</f>
        <v>4936</v>
      </c>
      <c r="K15" s="2">
        <f>SUMIFS('raw data'!$N:$N,'raw data'!$Q:$Q,'value summary'!K$1,'raw data'!$D:$D,'value summary'!$B15)</f>
        <v>0</v>
      </c>
      <c r="L15" s="2">
        <f>SUMIFS('raw data'!$N:$N,'raw data'!$Q:$Q,'value summary'!L$1,'raw data'!$D:$D,'value summary'!$B15)</f>
        <v>0</v>
      </c>
      <c r="M15" s="2">
        <f>SUMIFS('raw data'!$N:$N,'raw data'!$Q:$Q,'value summary'!M$1,'raw data'!$D:$D,'value summary'!$B15)</f>
        <v>148109</v>
      </c>
      <c r="N15" s="2">
        <f>SUMIFS('raw data'!$N:$N,'raw data'!$Q:$Q,'value summary'!N$1,'raw data'!$D:$D,'value summary'!$B15)</f>
        <v>789017</v>
      </c>
      <c r="O15" s="2">
        <f>SUMIFS('raw data'!$N:$N,'raw data'!$Q:$Q,'value summary'!O$1,'raw data'!$D:$D,'value summary'!$B15)</f>
        <v>0</v>
      </c>
      <c r="P15" s="2">
        <f>SUMIFS('raw data'!$N:$N,'raw data'!$Q:$Q,'value summary'!P$1,'raw data'!$D:$D,'value summary'!$B15)</f>
        <v>0</v>
      </c>
      <c r="Q15" s="2">
        <f>SUMIFS('raw data'!$N:$N,'raw data'!$Q:$Q,'value summary'!Q$1,'raw data'!$D:$D,'value summary'!$B15)</f>
        <v>12759</v>
      </c>
    </row>
    <row r="16" spans="1:18">
      <c r="A16" t="s">
        <v>28</v>
      </c>
      <c r="B16">
        <v>70109071</v>
      </c>
      <c r="C16" t="s">
        <v>29</v>
      </c>
      <c r="D16" s="2">
        <f>SUMIFS('raw data'!$N:$N,'raw data'!$Q:$Q,'value summary'!D$1,'raw data'!$D:$D,'value summary'!$B16)</f>
        <v>0</v>
      </c>
      <c r="E16" s="2">
        <f>SUMIFS('raw data'!$N:$N,'raw data'!$Q:$Q,'value summary'!E$1,'raw data'!$D:$D,'value summary'!$B16)</f>
        <v>0</v>
      </c>
      <c r="F16" s="2">
        <f>SUMIFS('raw data'!$N:$N,'raw data'!$Q:$Q,'value summary'!F$1,'raw data'!$D:$D,'value summary'!$B16)</f>
        <v>0</v>
      </c>
      <c r="G16" s="2">
        <f>SUMIFS('raw data'!$N:$N,'raw data'!$Q:$Q,'value summary'!G$1,'raw data'!$D:$D,'value summary'!$B16)</f>
        <v>0</v>
      </c>
      <c r="H16" s="2">
        <f>SUMIFS('raw data'!$N:$N,'raw data'!$Q:$Q,'value summary'!H$1,'raw data'!$D:$D,'value summary'!$B16)</f>
        <v>0</v>
      </c>
      <c r="I16" s="2">
        <f>SUMIFS('raw data'!$N:$N,'raw data'!$Q:$Q,'value summary'!I$1,'raw data'!$D:$D,'value summary'!$B16)</f>
        <v>0</v>
      </c>
      <c r="J16" s="2">
        <f>SUMIFS('raw data'!$N:$N,'raw data'!$Q:$Q,'value summary'!J$1,'raw data'!$D:$D,'value summary'!$B16)</f>
        <v>0</v>
      </c>
      <c r="K16" s="2">
        <f>SUMIFS('raw data'!$N:$N,'raw data'!$Q:$Q,'value summary'!K$1,'raw data'!$D:$D,'value summary'!$B16)</f>
        <v>1199</v>
      </c>
      <c r="L16" s="2">
        <f>SUMIFS('raw data'!$N:$N,'raw data'!$Q:$Q,'value summary'!L$1,'raw data'!$D:$D,'value summary'!$B16)</f>
        <v>1449</v>
      </c>
      <c r="M16" s="2">
        <f>SUMIFS('raw data'!$N:$N,'raw data'!$Q:$Q,'value summary'!M$1,'raw data'!$D:$D,'value summary'!$B16)</f>
        <v>1671</v>
      </c>
      <c r="N16" s="2">
        <f>SUMIFS('raw data'!$N:$N,'raw data'!$Q:$Q,'value summary'!N$1,'raw data'!$D:$D,'value summary'!$B16)</f>
        <v>1220</v>
      </c>
      <c r="O16" s="2">
        <f>SUMIFS('raw data'!$N:$N,'raw data'!$Q:$Q,'value summary'!O$1,'raw data'!$D:$D,'value summary'!$B16)</f>
        <v>3363</v>
      </c>
      <c r="P16" s="2">
        <f>SUMIFS('raw data'!$N:$N,'raw data'!$Q:$Q,'value summary'!P$1,'raw data'!$D:$D,'value summary'!$B16)</f>
        <v>23178</v>
      </c>
      <c r="Q16" s="2">
        <f>SUMIFS('raw data'!$N:$N,'raw data'!$Q:$Q,'value summary'!Q$1,'raw data'!$D:$D,'value summary'!$B16)</f>
        <v>0</v>
      </c>
    </row>
    <row r="17" spans="1:17">
      <c r="A17" t="s">
        <v>30</v>
      </c>
      <c r="B17">
        <v>70109079</v>
      </c>
      <c r="C17" t="s">
        <v>31</v>
      </c>
      <c r="D17" s="2">
        <f>SUMIFS('raw data'!$N:$N,'raw data'!$Q:$Q,'value summary'!D$1,'raw data'!$D:$D,'value summary'!$B17)</f>
        <v>4871</v>
      </c>
      <c r="E17" s="2">
        <f>SUMIFS('raw data'!$N:$N,'raw data'!$Q:$Q,'value summary'!E$1,'raw data'!$D:$D,'value summary'!$B17)</f>
        <v>0</v>
      </c>
      <c r="F17" s="2">
        <f>SUMIFS('raw data'!$N:$N,'raw data'!$Q:$Q,'value summary'!F$1,'raw data'!$D:$D,'value summary'!$B17)</f>
        <v>0</v>
      </c>
      <c r="G17" s="2">
        <f>SUMIFS('raw data'!$N:$N,'raw data'!$Q:$Q,'value summary'!G$1,'raw data'!$D:$D,'value summary'!$B17)</f>
        <v>0</v>
      </c>
      <c r="H17" s="2">
        <f>SUMIFS('raw data'!$N:$N,'raw data'!$Q:$Q,'value summary'!H$1,'raw data'!$D:$D,'value summary'!$B17)</f>
        <v>2057</v>
      </c>
      <c r="I17" s="2">
        <f>SUMIFS('raw data'!$N:$N,'raw data'!$Q:$Q,'value summary'!I$1,'raw data'!$D:$D,'value summary'!$B17)</f>
        <v>0</v>
      </c>
      <c r="J17" s="2">
        <f>SUMIFS('raw data'!$N:$N,'raw data'!$Q:$Q,'value summary'!J$1,'raw data'!$D:$D,'value summary'!$B17)</f>
        <v>0</v>
      </c>
      <c r="K17" s="2">
        <f>SUMIFS('raw data'!$N:$N,'raw data'!$Q:$Q,'value summary'!K$1,'raw data'!$D:$D,'value summary'!$B17)</f>
        <v>310384</v>
      </c>
      <c r="L17" s="2">
        <f>SUMIFS('raw data'!$N:$N,'raw data'!$Q:$Q,'value summary'!L$1,'raw data'!$D:$D,'value summary'!$B17)</f>
        <v>0</v>
      </c>
      <c r="M17" s="2">
        <f>SUMIFS('raw data'!$N:$N,'raw data'!$Q:$Q,'value summary'!M$1,'raw data'!$D:$D,'value summary'!$B17)</f>
        <v>1277</v>
      </c>
      <c r="N17" s="2">
        <f>SUMIFS('raw data'!$N:$N,'raw data'!$Q:$Q,'value summary'!N$1,'raw data'!$D:$D,'value summary'!$B17)</f>
        <v>0</v>
      </c>
      <c r="O17" s="2">
        <f>SUMIFS('raw data'!$N:$N,'raw data'!$Q:$Q,'value summary'!O$1,'raw data'!$D:$D,'value summary'!$B17)</f>
        <v>0</v>
      </c>
      <c r="P17" s="2">
        <f>SUMIFS('raw data'!$N:$N,'raw data'!$Q:$Q,'value summary'!P$1,'raw data'!$D:$D,'value summary'!$B17)</f>
        <v>0</v>
      </c>
      <c r="Q17" s="2">
        <f>SUMIFS('raw data'!$N:$N,'raw data'!$Q:$Q,'value summary'!Q$1,'raw data'!$D:$D,'value summary'!$B17)</f>
        <v>0</v>
      </c>
    </row>
    <row r="18" spans="1:17">
      <c r="A18" t="s">
        <v>32</v>
      </c>
      <c r="B18">
        <v>70109091</v>
      </c>
      <c r="C18" t="s">
        <v>33</v>
      </c>
      <c r="D18" s="2">
        <f>SUMIFS('raw data'!$N:$N,'raw data'!$Q:$Q,'value summary'!D$1,'raw data'!$D:$D,'value summary'!$B18)</f>
        <v>0</v>
      </c>
      <c r="E18" s="2">
        <f>SUMIFS('raw data'!$N:$N,'raw data'!$Q:$Q,'value summary'!E$1,'raw data'!$D:$D,'value summary'!$B18)</f>
        <v>0</v>
      </c>
      <c r="F18" s="2">
        <f>SUMIFS('raw data'!$N:$N,'raw data'!$Q:$Q,'value summary'!F$1,'raw data'!$D:$D,'value summary'!$B18)</f>
        <v>0</v>
      </c>
      <c r="G18" s="2">
        <f>SUMIFS('raw data'!$N:$N,'raw data'!$Q:$Q,'value summary'!G$1,'raw data'!$D:$D,'value summary'!$B18)</f>
        <v>836</v>
      </c>
      <c r="H18" s="2">
        <f>SUMIFS('raw data'!$N:$N,'raw data'!$Q:$Q,'value summary'!H$1,'raw data'!$D:$D,'value summary'!$B18)</f>
        <v>0</v>
      </c>
      <c r="I18" s="2">
        <f>SUMIFS('raw data'!$N:$N,'raw data'!$Q:$Q,'value summary'!I$1,'raw data'!$D:$D,'value summary'!$B18)</f>
        <v>1573</v>
      </c>
      <c r="J18" s="2">
        <f>SUMIFS('raw data'!$N:$N,'raw data'!$Q:$Q,'value summary'!J$1,'raw data'!$D:$D,'value summary'!$B18)</f>
        <v>4930</v>
      </c>
      <c r="K18" s="2">
        <f>SUMIFS('raw data'!$N:$N,'raw data'!$Q:$Q,'value summary'!K$1,'raw data'!$D:$D,'value summary'!$B18)</f>
        <v>154227</v>
      </c>
      <c r="L18" s="2">
        <f>SUMIFS('raw data'!$N:$N,'raw data'!$Q:$Q,'value summary'!L$1,'raw data'!$D:$D,'value summary'!$B18)</f>
        <v>70677</v>
      </c>
      <c r="M18" s="2">
        <f>SUMIFS('raw data'!$N:$N,'raw data'!$Q:$Q,'value summary'!M$1,'raw data'!$D:$D,'value summary'!$B18)</f>
        <v>49108</v>
      </c>
      <c r="N18" s="2">
        <f>SUMIFS('raw data'!$N:$N,'raw data'!$Q:$Q,'value summary'!N$1,'raw data'!$D:$D,'value summary'!$B18)</f>
        <v>68604</v>
      </c>
      <c r="O18" s="2">
        <f>SUMIFS('raw data'!$N:$N,'raw data'!$Q:$Q,'value summary'!O$1,'raw data'!$D:$D,'value summary'!$B18)</f>
        <v>13872</v>
      </c>
      <c r="P18" s="2">
        <f>SUMIFS('raw data'!$N:$N,'raw data'!$Q:$Q,'value summary'!P$1,'raw data'!$D:$D,'value summary'!$B18)</f>
        <v>19774</v>
      </c>
      <c r="Q18" s="2">
        <f>SUMIFS('raw data'!$N:$N,'raw data'!$Q:$Q,'value summary'!Q$1,'raw data'!$D:$D,'value summary'!$B18)</f>
        <v>5542</v>
      </c>
    </row>
    <row r="19" spans="1:17">
      <c r="A19" t="s">
        <v>34</v>
      </c>
      <c r="B19">
        <v>70109099</v>
      </c>
      <c r="C19" t="s">
        <v>35</v>
      </c>
      <c r="D19" s="2">
        <f>SUMIFS('raw data'!$N:$N,'raw data'!$Q:$Q,'value summary'!D$1,'raw data'!$D:$D,'value summary'!$B19)</f>
        <v>10117</v>
      </c>
      <c r="E19" s="2">
        <f>SUMIFS('raw data'!$N:$N,'raw data'!$Q:$Q,'value summary'!E$1,'raw data'!$D:$D,'value summary'!$B19)</f>
        <v>12443</v>
      </c>
      <c r="F19" s="2">
        <f>SUMIFS('raw data'!$N:$N,'raw data'!$Q:$Q,'value summary'!F$1,'raw data'!$D:$D,'value summary'!$B19)</f>
        <v>33027</v>
      </c>
      <c r="G19" s="2">
        <f>SUMIFS('raw data'!$N:$N,'raw data'!$Q:$Q,'value summary'!G$1,'raw data'!$D:$D,'value summary'!$B19)</f>
        <v>0</v>
      </c>
      <c r="H19" s="2">
        <f>SUMIFS('raw data'!$N:$N,'raw data'!$Q:$Q,'value summary'!H$1,'raw data'!$D:$D,'value summary'!$B19)</f>
        <v>1523</v>
      </c>
      <c r="I19" s="2">
        <f>SUMIFS('raw data'!$N:$N,'raw data'!$Q:$Q,'value summary'!I$1,'raw data'!$D:$D,'value summary'!$B19)</f>
        <v>1350</v>
      </c>
      <c r="J19" s="2">
        <f>SUMIFS('raw data'!$N:$N,'raw data'!$Q:$Q,'value summary'!J$1,'raw data'!$D:$D,'value summary'!$B19)</f>
        <v>0</v>
      </c>
      <c r="K19" s="2">
        <f>SUMIFS('raw data'!$N:$N,'raw data'!$Q:$Q,'value summary'!K$1,'raw data'!$D:$D,'value summary'!$B19)</f>
        <v>1222245</v>
      </c>
      <c r="L19" s="2">
        <f>SUMIFS('raw data'!$N:$N,'raw data'!$Q:$Q,'value summary'!L$1,'raw data'!$D:$D,'value summary'!$B19)</f>
        <v>519110</v>
      </c>
      <c r="M19" s="2">
        <f>SUMIFS('raw data'!$N:$N,'raw data'!$Q:$Q,'value summary'!M$1,'raw data'!$D:$D,'value summary'!$B19)</f>
        <v>2264501</v>
      </c>
      <c r="N19" s="2">
        <f>SUMIFS('raw data'!$N:$N,'raw data'!$Q:$Q,'value summary'!N$1,'raw data'!$D:$D,'value summary'!$B19)</f>
        <v>1579020</v>
      </c>
      <c r="O19" s="2">
        <f>SUMIFS('raw data'!$N:$N,'raw data'!$Q:$Q,'value summary'!O$1,'raw data'!$D:$D,'value summary'!$B19)</f>
        <v>112753</v>
      </c>
      <c r="P19" s="2">
        <f>SUMIFS('raw data'!$N:$N,'raw data'!$Q:$Q,'value summary'!P$1,'raw data'!$D:$D,'value summary'!$B19)</f>
        <v>289363</v>
      </c>
      <c r="Q19" s="2">
        <f>SUMIFS('raw data'!$N:$N,'raw data'!$Q:$Q,'value summary'!Q$1,'raw data'!$D:$D,'value summary'!$B19)</f>
        <v>117374</v>
      </c>
    </row>
    <row r="20" spans="1:17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t="s">
        <v>36</v>
      </c>
      <c r="D21" s="2">
        <f>SUM(D2:D19)</f>
        <v>317950</v>
      </c>
      <c r="E21" s="2">
        <f>SUM(E2:E19)</f>
        <v>284052</v>
      </c>
      <c r="F21" s="2">
        <f t="shared" ref="F21:L21" si="0">SUM(F2:F19)</f>
        <v>295410</v>
      </c>
      <c r="G21" s="2">
        <f t="shared" si="0"/>
        <v>215403</v>
      </c>
      <c r="H21" s="2">
        <f t="shared" si="0"/>
        <v>491878</v>
      </c>
      <c r="I21" s="2">
        <f t="shared" si="0"/>
        <v>248888</v>
      </c>
      <c r="J21" s="2">
        <f t="shared" si="0"/>
        <v>150487</v>
      </c>
      <c r="K21" s="2">
        <f t="shared" si="0"/>
        <v>8073631</v>
      </c>
      <c r="L21" s="2">
        <f t="shared" si="0"/>
        <v>19093157</v>
      </c>
      <c r="M21" s="2">
        <f>SUM(M4:M19)</f>
        <v>20792406</v>
      </c>
      <c r="N21" s="2">
        <f t="shared" ref="N21:Q21" si="1">SUM(N4:N19)</f>
        <v>23929176</v>
      </c>
      <c r="O21" s="2">
        <f t="shared" si="1"/>
        <v>23501901</v>
      </c>
      <c r="P21" s="2">
        <f t="shared" si="1"/>
        <v>16972015</v>
      </c>
      <c r="Q21" s="2">
        <f t="shared" si="1"/>
        <v>12176120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"/>
  <sheetViews>
    <sheetView topLeftCell="C1" zoomScale="60" zoomScaleNormal="60" workbookViewId="0">
      <selection activeCell="M21" sqref="M21"/>
    </sheetView>
  </sheetViews>
  <sheetFormatPr defaultRowHeight="14.45"/>
  <cols>
    <col min="1" max="1" width="91.28515625" customWidth="1"/>
    <col min="2" max="2" width="10.140625" bestFit="1" customWidth="1"/>
    <col min="3" max="3" width="56.7109375" bestFit="1" customWidth="1"/>
    <col min="4" max="4" width="10.7109375" customWidth="1"/>
    <col min="5" max="13" width="11.7109375" customWidth="1"/>
    <col min="14" max="14" width="11.85546875" customWidth="1"/>
    <col min="15" max="15" width="11.42578125" customWidth="1"/>
    <col min="16" max="16" width="10.85546875" customWidth="1"/>
    <col min="17" max="17" width="11.7109375" customWidth="1"/>
  </cols>
  <sheetData>
    <row r="1" spans="1:18" s="1" customFormat="1">
      <c r="A1" s="1" t="s">
        <v>73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 t="s">
        <v>61</v>
      </c>
    </row>
    <row r="2" spans="1:18">
      <c r="A2" t="s">
        <v>1</v>
      </c>
      <c r="B2">
        <v>70101000</v>
      </c>
      <c r="C2" t="s">
        <v>1</v>
      </c>
      <c r="D2" s="2">
        <f>(SUMIFS('raw data'!$O:$O,'raw data'!$Q:$Q,'mass summary (2)'!D$1,'raw data'!$D:$D,'mass summary (2)'!$B2))/1000</f>
        <v>0</v>
      </c>
      <c r="E2" s="2">
        <f>(SUMIFS('raw data'!$O:$O,'raw data'!$Q:$Q,'mass summary (2)'!E$1,'raw data'!$D:$D,'mass summary (2)'!$B2))/1000</f>
        <v>0</v>
      </c>
      <c r="F2" s="2">
        <f>(SUMIFS('raw data'!$O:$O,'raw data'!$Q:$Q,'mass summary (2)'!F$1,'raw data'!$D:$D,'mass summary (2)'!$B2))/1000</f>
        <v>0</v>
      </c>
      <c r="G2" s="2">
        <f>(SUMIFS('raw data'!$O:$O,'raw data'!$Q:$Q,'mass summary (2)'!G$1,'raw data'!$D:$D,'mass summary (2)'!$B2))/1000</f>
        <v>0</v>
      </c>
      <c r="H2" s="2">
        <f>(SUMIFS('raw data'!$O:$O,'raw data'!$Q:$Q,'mass summary (2)'!H$1,'raw data'!$D:$D,'mass summary (2)'!$B2))/1000</f>
        <v>0</v>
      </c>
      <c r="I2" s="2">
        <f>(SUMIFS('raw data'!$O:$O,'raw data'!$Q:$Q,'mass summary (2)'!I$1,'raw data'!$D:$D,'mass summary (2)'!$B2))/1000</f>
        <v>1.5</v>
      </c>
      <c r="J2" s="2">
        <f>(SUMIFS('raw data'!$O:$O,'raw data'!$Q:$Q,'mass summary (2)'!J$1,'raw data'!$D:$D,'mass summary (2)'!$B2))/1000</f>
        <v>9.4E-2</v>
      </c>
      <c r="K2" s="2">
        <f>(SUMIFS('raw data'!$O:$O,'raw data'!$Q:$Q,'mass summary (2)'!K$1,'raw data'!$D:$D,'mass summary (2)'!$B2))/1000</f>
        <v>0</v>
      </c>
      <c r="L2" s="2">
        <f>(SUMIFS('raw data'!$O:$O,'raw data'!$Q:$Q,'mass summary (2)'!L$1,'raw data'!$D:$D,'mass summary (2)'!$B2))/1000</f>
        <v>0</v>
      </c>
      <c r="M2" s="2">
        <f>(SUMIFS('raw data'!$O:$O,'raw data'!$Q:$Q,'mass summary (2)'!M$1,'raw data'!$D:$D,'mass summary (2)'!$B2))/1000</f>
        <v>2.7050000000000001</v>
      </c>
      <c r="N2" s="2">
        <f>(SUMIFS('raw data'!$O:$O,'raw data'!$Q:$Q,'mass summary (2)'!N$1,'raw data'!$D:$D,'mass summary (2)'!$B2))/1000</f>
        <v>0</v>
      </c>
      <c r="O2" s="2">
        <f>(SUMIFS('raw data'!$O:$O,'raw data'!$Q:$Q,'mass summary (2)'!O$1,'raw data'!$D:$D,'mass summary (2)'!$B2))/1000</f>
        <v>0</v>
      </c>
      <c r="P2" s="2">
        <f>(SUMIFS('raw data'!$O:$O,'raw data'!$Q:$Q,'mass summary (2)'!P$1,'raw data'!$D:$D,'mass summary (2)'!$B2))/1000</f>
        <v>0</v>
      </c>
      <c r="Q2" s="2">
        <f>(SUMIFS('raw data'!$O:$O,'raw data'!$Q:$Q,'mass summary (2)'!Q$1,'raw data'!$D:$D,'mass summary (2)'!$B2))/1000</f>
        <v>1.0900000000000001</v>
      </c>
    </row>
    <row r="3" spans="1:18">
      <c r="A3" t="s">
        <v>2</v>
      </c>
      <c r="B3">
        <v>70102000</v>
      </c>
      <c r="C3" t="s">
        <v>3</v>
      </c>
      <c r="D3" s="2">
        <f>(SUMIFS('raw data'!$O:$O,'raw data'!$Q:$Q,'mass summary (2)'!D$1,'raw data'!$D:$D,'mass summary (2)'!$B3))/1000</f>
        <v>0</v>
      </c>
      <c r="E3" s="2">
        <f>(SUMIFS('raw data'!$O:$O,'raw data'!$Q:$Q,'mass summary (2)'!E$1,'raw data'!$D:$D,'mass summary (2)'!$B3))/1000</f>
        <v>1.2190000000000001</v>
      </c>
      <c r="F3" s="2">
        <f>(SUMIFS('raw data'!$O:$O,'raw data'!$Q:$Q,'mass summary (2)'!F$1,'raw data'!$D:$D,'mass summary (2)'!$B3))/1000</f>
        <v>7.298</v>
      </c>
      <c r="G3" s="2">
        <f>(SUMIFS('raw data'!$O:$O,'raw data'!$Q:$Q,'mass summary (2)'!G$1,'raw data'!$D:$D,'mass summary (2)'!$B3))/1000</f>
        <v>0</v>
      </c>
      <c r="H3" s="2">
        <f>(SUMIFS('raw data'!$O:$O,'raw data'!$Q:$Q,'mass summary (2)'!H$1,'raw data'!$D:$D,'mass summary (2)'!$B3))/1000</f>
        <v>4.8879999999999999</v>
      </c>
      <c r="I3" s="2">
        <f>(SUMIFS('raw data'!$O:$O,'raw data'!$Q:$Q,'mass summary (2)'!I$1,'raw data'!$D:$D,'mass summary (2)'!$B3))/1000</f>
        <v>1.329</v>
      </c>
      <c r="J3" s="2">
        <f>(SUMIFS('raw data'!$O:$O,'raw data'!$Q:$Q,'mass summary (2)'!J$1,'raw data'!$D:$D,'mass summary (2)'!$B3))/1000</f>
        <v>2.5499999999999998</v>
      </c>
      <c r="K3" s="2">
        <f>(SUMIFS('raw data'!$O:$O,'raw data'!$Q:$Q,'mass summary (2)'!K$1,'raw data'!$D:$D,'mass summary (2)'!$B3))/1000</f>
        <v>1.6</v>
      </c>
      <c r="L3" s="2">
        <f>(SUMIFS('raw data'!$O:$O,'raw data'!$Q:$Q,'mass summary (2)'!L$1,'raw data'!$D:$D,'mass summary (2)'!$B3))/1000</f>
        <v>0.624</v>
      </c>
      <c r="M3" s="2">
        <f>(SUMIFS('raw data'!$O:$O,'raw data'!$Q:$Q,'mass summary (2)'!M$1,'raw data'!$D:$D,'mass summary (2)'!$B3))/1000</f>
        <v>0</v>
      </c>
      <c r="N3" s="2">
        <f>(SUMIFS('raw data'!$O:$O,'raw data'!$Q:$Q,'mass summary (2)'!N$1,'raw data'!$D:$D,'mass summary (2)'!$B3))/1000</f>
        <v>14.474</v>
      </c>
      <c r="O3" s="2">
        <f>(SUMIFS('raw data'!$O:$O,'raw data'!$Q:$Q,'mass summary (2)'!O$1,'raw data'!$D:$D,'mass summary (2)'!$B3))/1000</f>
        <v>0</v>
      </c>
      <c r="P3" s="2">
        <f>(SUMIFS('raw data'!$O:$O,'raw data'!$Q:$Q,'mass summary (2)'!P$1,'raw data'!$D:$D,'mass summary (2)'!$B3))/1000</f>
        <v>0</v>
      </c>
      <c r="Q3" s="2">
        <f>(SUMIFS('raw data'!$O:$O,'raw data'!$Q:$Q,'mass summary (2)'!Q$1,'raw data'!$D:$D,'mass summary (2)'!$B3))/1000</f>
        <v>49.755000000000003</v>
      </c>
    </row>
    <row r="4" spans="1:18">
      <c r="A4" t="s">
        <v>4</v>
      </c>
      <c r="B4">
        <v>70109010</v>
      </c>
      <c r="C4" t="s">
        <v>5</v>
      </c>
      <c r="D4" s="2">
        <f>(SUMIFS('raw data'!$O:$O,'raw data'!$Q:$Q,'mass summary (2)'!D$1,'raw data'!$D:$D,'mass summary (2)'!$B4))/1000</f>
        <v>0</v>
      </c>
      <c r="E4" s="2">
        <f>(SUMIFS('raw data'!$O:$O,'raw data'!$Q:$Q,'mass summary (2)'!E$1,'raw data'!$D:$D,'mass summary (2)'!$B4))/1000</f>
        <v>0</v>
      </c>
      <c r="F4" s="2">
        <f>(SUMIFS('raw data'!$O:$O,'raw data'!$Q:$Q,'mass summary (2)'!F$1,'raw data'!$D:$D,'mass summary (2)'!$B4))/1000</f>
        <v>0</v>
      </c>
      <c r="G4" s="2">
        <f>(SUMIFS('raw data'!$O:$O,'raw data'!$Q:$Q,'mass summary (2)'!G$1,'raw data'!$D:$D,'mass summary (2)'!$B4))/1000</f>
        <v>65.585999999999999</v>
      </c>
      <c r="H4" s="2">
        <f>(SUMIFS('raw data'!$O:$O,'raw data'!$Q:$Q,'mass summary (2)'!H$1,'raw data'!$D:$D,'mass summary (2)'!$B4))/1000</f>
        <v>402.69600000000003</v>
      </c>
      <c r="I4" s="2">
        <f>(SUMIFS('raw data'!$O:$O,'raw data'!$Q:$Q,'mass summary (2)'!I$1,'raw data'!$D:$D,'mass summary (2)'!$B4))/1000</f>
        <v>109.747</v>
      </c>
      <c r="J4" s="2">
        <f>(SUMIFS('raw data'!$O:$O,'raw data'!$Q:$Q,'mass summary (2)'!J$1,'raw data'!$D:$D,'mass summary (2)'!$B4))/1000</f>
        <v>120.739</v>
      </c>
      <c r="K4" s="2">
        <f>(SUMIFS('raw data'!$O:$O,'raw data'!$Q:$Q,'mass summary (2)'!K$1,'raw data'!$D:$D,'mass summary (2)'!$B4))/1000</f>
        <v>11868.207</v>
      </c>
      <c r="L4" s="2">
        <f>(SUMIFS('raw data'!$O:$O,'raw data'!$Q:$Q,'mass summary (2)'!L$1,'raw data'!$D:$D,'mass summary (2)'!$B4))/1000</f>
        <v>13733.23</v>
      </c>
      <c r="M4" s="2">
        <f>(SUMIFS('raw data'!$O:$O,'raw data'!$Q:$Q,'mass summary (2)'!M$1,'raw data'!$D:$D,'mass summary (2)'!$B4))/1000</f>
        <v>16342.184999999999</v>
      </c>
      <c r="N4" s="2">
        <f>(SUMIFS('raw data'!$O:$O,'raw data'!$Q:$Q,'mass summary (2)'!N$1,'raw data'!$D:$D,'mass summary (2)'!$B4))/1000</f>
        <v>6751.1009999999997</v>
      </c>
      <c r="O4" s="2">
        <f>(SUMIFS('raw data'!$O:$O,'raw data'!$Q:$Q,'mass summary (2)'!O$1,'raw data'!$D:$D,'mass summary (2)'!$B4))/1000</f>
        <v>14381.013000000001</v>
      </c>
      <c r="P4" s="2">
        <f>(SUMIFS('raw data'!$O:$O,'raw data'!$Q:$Q,'mass summary (2)'!P$1,'raw data'!$D:$D,'mass summary (2)'!$B4))/1000</f>
        <v>12391.782999999999</v>
      </c>
      <c r="Q4" s="2">
        <f>(SUMIFS('raw data'!$O:$O,'raw data'!$Q:$Q,'mass summary (2)'!Q$1,'raw data'!$D:$D,'mass summary (2)'!$B4))/1000</f>
        <v>4788.4840000000004</v>
      </c>
    </row>
    <row r="5" spans="1:18">
      <c r="A5" t="s">
        <v>6</v>
      </c>
      <c r="B5">
        <v>70109021</v>
      </c>
      <c r="C5" t="s">
        <v>7</v>
      </c>
      <c r="D5" s="2">
        <f>(SUMIFS('raw data'!$O:$O,'raw data'!$Q:$Q,'mass summary (2)'!D$1,'raw data'!$D:$D,'mass summary (2)'!$B5))/1000</f>
        <v>0</v>
      </c>
      <c r="E5" s="2">
        <f>(SUMIFS('raw data'!$O:$O,'raw data'!$Q:$Q,'mass summary (2)'!E$1,'raw data'!$D:$D,'mass summary (2)'!$B5))/1000</f>
        <v>0</v>
      </c>
      <c r="F5" s="2">
        <f>(SUMIFS('raw data'!$O:$O,'raw data'!$Q:$Q,'mass summary (2)'!F$1,'raw data'!$D:$D,'mass summary (2)'!$B5))/1000</f>
        <v>0</v>
      </c>
      <c r="G5" s="2">
        <f>(SUMIFS('raw data'!$O:$O,'raw data'!$Q:$Q,'mass summary (2)'!G$1,'raw data'!$D:$D,'mass summary (2)'!$B5))/1000</f>
        <v>0</v>
      </c>
      <c r="H5" s="2">
        <f>(SUMIFS('raw data'!$O:$O,'raw data'!$Q:$Q,'mass summary (2)'!H$1,'raw data'!$D:$D,'mass summary (2)'!$B5))/1000</f>
        <v>0.34</v>
      </c>
      <c r="I5" s="2">
        <f>(SUMIFS('raw data'!$O:$O,'raw data'!$Q:$Q,'mass summary (2)'!I$1,'raw data'!$D:$D,'mass summary (2)'!$B5))/1000</f>
        <v>0</v>
      </c>
      <c r="J5" s="2">
        <f>(SUMIFS('raw data'!$O:$O,'raw data'!$Q:$Q,'mass summary (2)'!J$1,'raw data'!$D:$D,'mass summary (2)'!$B5))/1000</f>
        <v>0</v>
      </c>
      <c r="K5" s="2">
        <f>(SUMIFS('raw data'!$O:$O,'raw data'!$Q:$Q,'mass summary (2)'!K$1,'raw data'!$D:$D,'mass summary (2)'!$B5))/1000</f>
        <v>0.25</v>
      </c>
      <c r="L5" s="2">
        <f>(SUMIFS('raw data'!$O:$O,'raw data'!$Q:$Q,'mass summary (2)'!L$1,'raw data'!$D:$D,'mass summary (2)'!$B5))/1000</f>
        <v>3.1150000000000002</v>
      </c>
      <c r="M5" s="2">
        <f>(SUMIFS('raw data'!$O:$O,'raw data'!$Q:$Q,'mass summary (2)'!M$1,'raw data'!$D:$D,'mass summary (2)'!$B5))/1000</f>
        <v>2.5</v>
      </c>
      <c r="N5" s="2">
        <f>(SUMIFS('raw data'!$O:$O,'raw data'!$Q:$Q,'mass summary (2)'!N$1,'raw data'!$D:$D,'mass summary (2)'!$B5))/1000</f>
        <v>0.27</v>
      </c>
      <c r="O5" s="2">
        <f>(SUMIFS('raw data'!$O:$O,'raw data'!$Q:$Q,'mass summary (2)'!O$1,'raw data'!$D:$D,'mass summary (2)'!$B5))/1000</f>
        <v>1.0489999999999999</v>
      </c>
      <c r="P5" s="2">
        <f>(SUMIFS('raw data'!$O:$O,'raw data'!$Q:$Q,'mass summary (2)'!P$1,'raw data'!$D:$D,'mass summary (2)'!$B5))/1000</f>
        <v>4.351</v>
      </c>
      <c r="Q5" s="2">
        <f>(SUMIFS('raw data'!$O:$O,'raw data'!$Q:$Q,'mass summary (2)'!Q$1,'raw data'!$D:$D,'mass summary (2)'!$B5))/1000</f>
        <v>1.5349999999999999</v>
      </c>
    </row>
    <row r="6" spans="1:18">
      <c r="A6" t="s">
        <v>8</v>
      </c>
      <c r="B6">
        <v>70109031</v>
      </c>
      <c r="C6" t="s">
        <v>9</v>
      </c>
      <c r="D6" s="2">
        <f>(SUMIFS('raw data'!$O:$O,'raw data'!$Q:$Q,'mass summary (2)'!D$1,'raw data'!$D:$D,'mass summary (2)'!$B6))/1000</f>
        <v>0</v>
      </c>
      <c r="E6" s="2">
        <f>(SUMIFS('raw data'!$O:$O,'raw data'!$Q:$Q,'mass summary (2)'!E$1,'raw data'!$D:$D,'mass summary (2)'!$B6))/1000</f>
        <v>11.042999999999999</v>
      </c>
      <c r="F6" s="2">
        <f>(SUMIFS('raw data'!$O:$O,'raw data'!$Q:$Q,'mass summary (2)'!F$1,'raw data'!$D:$D,'mass summary (2)'!$B6))/1000</f>
        <v>0</v>
      </c>
      <c r="G6" s="2">
        <f>(SUMIFS('raw data'!$O:$O,'raw data'!$Q:$Q,'mass summary (2)'!G$1,'raw data'!$D:$D,'mass summary (2)'!$B6))/1000</f>
        <v>0</v>
      </c>
      <c r="H6" s="2">
        <f>(SUMIFS('raw data'!$O:$O,'raw data'!$Q:$Q,'mass summary (2)'!H$1,'raw data'!$D:$D,'mass summary (2)'!$B6))/1000</f>
        <v>0</v>
      </c>
      <c r="I6" s="2">
        <f>(SUMIFS('raw data'!$O:$O,'raw data'!$Q:$Q,'mass summary (2)'!I$1,'raw data'!$D:$D,'mass summary (2)'!$B6))/1000</f>
        <v>0</v>
      </c>
      <c r="J6" s="2">
        <f>(SUMIFS('raw data'!$O:$O,'raw data'!$Q:$Q,'mass summary (2)'!J$1,'raw data'!$D:$D,'mass summary (2)'!$B6))/1000</f>
        <v>0</v>
      </c>
      <c r="K6" s="2">
        <f>(SUMIFS('raw data'!$O:$O,'raw data'!$Q:$Q,'mass summary (2)'!K$1,'raw data'!$D:$D,'mass summary (2)'!$B6))/1000</f>
        <v>0</v>
      </c>
      <c r="L6" s="2">
        <f>(SUMIFS('raw data'!$O:$O,'raw data'!$Q:$Q,'mass summary (2)'!L$1,'raw data'!$D:$D,'mass summary (2)'!$B6))/1000</f>
        <v>4.2160000000000002</v>
      </c>
      <c r="M6" s="2">
        <f>(SUMIFS('raw data'!$O:$O,'raw data'!$Q:$Q,'mass summary (2)'!M$1,'raw data'!$D:$D,'mass summary (2)'!$B6))/1000</f>
        <v>87.888000000000005</v>
      </c>
      <c r="N6" s="2">
        <f>(SUMIFS('raw data'!$O:$O,'raw data'!$Q:$Q,'mass summary (2)'!N$1,'raw data'!$D:$D,'mass summary (2)'!$B6))/1000</f>
        <v>0.93400000000000005</v>
      </c>
      <c r="O6" s="2">
        <f>(SUMIFS('raw data'!$O:$O,'raw data'!$Q:$Q,'mass summary (2)'!O$1,'raw data'!$D:$D,'mass summary (2)'!$B6))/1000</f>
        <v>0</v>
      </c>
      <c r="P6" s="2">
        <f>(SUMIFS('raw data'!$O:$O,'raw data'!$Q:$Q,'mass summary (2)'!P$1,'raw data'!$D:$D,'mass summary (2)'!$B6))/1000</f>
        <v>19.597999999999999</v>
      </c>
      <c r="Q6" s="2">
        <f>(SUMIFS('raw data'!$O:$O,'raw data'!$Q:$Q,'mass summary (2)'!Q$1,'raw data'!$D:$D,'mass summary (2)'!$B6))/1000</f>
        <v>0</v>
      </c>
    </row>
    <row r="7" spans="1:18">
      <c r="A7" t="s">
        <v>10</v>
      </c>
      <c r="B7">
        <v>70109041</v>
      </c>
      <c r="C7" t="s">
        <v>11</v>
      </c>
      <c r="D7" s="2">
        <f>(SUMIFS('raw data'!$O:$O,'raw data'!$Q:$Q,'mass summary (2)'!D$1,'raw data'!$D:$D,'mass summary (2)'!$B7))/1000</f>
        <v>0</v>
      </c>
      <c r="E7" s="2">
        <f>(SUMIFS('raw data'!$O:$O,'raw data'!$Q:$Q,'mass summary (2)'!E$1,'raw data'!$D:$D,'mass summary (2)'!$B7))/1000</f>
        <v>11.391999999999999</v>
      </c>
      <c r="F7" s="2">
        <f>(SUMIFS('raw data'!$O:$O,'raw data'!$Q:$Q,'mass summary (2)'!F$1,'raw data'!$D:$D,'mass summary (2)'!$B7))/1000</f>
        <v>23.754000000000001</v>
      </c>
      <c r="G7" s="2">
        <f>(SUMIFS('raw data'!$O:$O,'raw data'!$Q:$Q,'mass summary (2)'!G$1,'raw data'!$D:$D,'mass summary (2)'!$B7))/1000</f>
        <v>31.036999999999999</v>
      </c>
      <c r="H7" s="2">
        <f>(SUMIFS('raw data'!$O:$O,'raw data'!$Q:$Q,'mass summary (2)'!H$1,'raw data'!$D:$D,'mass summary (2)'!$B7))/1000</f>
        <v>22.687000000000001</v>
      </c>
      <c r="I7" s="2">
        <f>(SUMIFS('raw data'!$O:$O,'raw data'!$Q:$Q,'mass summary (2)'!I$1,'raw data'!$D:$D,'mass summary (2)'!$B7))/1000</f>
        <v>23.370999999999999</v>
      </c>
      <c r="J7" s="2">
        <f>(SUMIFS('raw data'!$O:$O,'raw data'!$Q:$Q,'mass summary (2)'!J$1,'raw data'!$D:$D,'mass summary (2)'!$B7))/1000</f>
        <v>14.275</v>
      </c>
      <c r="K7" s="2">
        <f>(SUMIFS('raw data'!$O:$O,'raw data'!$Q:$Q,'mass summary (2)'!K$1,'raw data'!$D:$D,'mass summary (2)'!$B7))/1000</f>
        <v>40.758000000000003</v>
      </c>
      <c r="L7" s="2">
        <f>(SUMIFS('raw data'!$O:$O,'raw data'!$Q:$Q,'mass summary (2)'!L$1,'raw data'!$D:$D,'mass summary (2)'!$B7))/1000</f>
        <v>149.376</v>
      </c>
      <c r="M7" s="2">
        <f>(SUMIFS('raw data'!$O:$O,'raw data'!$Q:$Q,'mass summary (2)'!M$1,'raw data'!$D:$D,'mass summary (2)'!$B7))/1000</f>
        <v>15.858000000000001</v>
      </c>
      <c r="N7" s="2">
        <f>(SUMIFS('raw data'!$O:$O,'raw data'!$Q:$Q,'mass summary (2)'!N$1,'raw data'!$D:$D,'mass summary (2)'!$B7))/1000</f>
        <v>535.83799999999997</v>
      </c>
      <c r="O7" s="2">
        <f>(SUMIFS('raw data'!$O:$O,'raw data'!$Q:$Q,'mass summary (2)'!O$1,'raw data'!$D:$D,'mass summary (2)'!$B7))/1000</f>
        <v>40.307000000000002</v>
      </c>
      <c r="P7" s="2">
        <f>(SUMIFS('raw data'!$O:$O,'raw data'!$Q:$Q,'mass summary (2)'!P$1,'raw data'!$D:$D,'mass summary (2)'!$B7))/1000</f>
        <v>22.954999999999998</v>
      </c>
      <c r="Q7" s="2">
        <f>(SUMIFS('raw data'!$O:$O,'raw data'!$Q:$Q,'mass summary (2)'!Q$1,'raw data'!$D:$D,'mass summary (2)'!$B7))/1000</f>
        <v>0.38700000000000001</v>
      </c>
    </row>
    <row r="8" spans="1:18">
      <c r="A8" t="s">
        <v>12</v>
      </c>
      <c r="B8">
        <v>70109043</v>
      </c>
      <c r="C8" t="s">
        <v>13</v>
      </c>
      <c r="D8" s="2">
        <f>(SUMIFS('raw data'!$O:$O,'raw data'!$Q:$Q,'mass summary (2)'!D$1,'raw data'!$D:$D,'mass summary (2)'!$B8))/1000</f>
        <v>0</v>
      </c>
      <c r="E8" s="2">
        <f>(SUMIFS('raw data'!$O:$O,'raw data'!$Q:$Q,'mass summary (2)'!E$1,'raw data'!$D:$D,'mass summary (2)'!$B8))/1000</f>
        <v>0</v>
      </c>
      <c r="F8" s="2">
        <f>(SUMIFS('raw data'!$O:$O,'raw data'!$Q:$Q,'mass summary (2)'!F$1,'raw data'!$D:$D,'mass summary (2)'!$B8))/1000</f>
        <v>0</v>
      </c>
      <c r="G8" s="2">
        <f>(SUMIFS('raw data'!$O:$O,'raw data'!$Q:$Q,'mass summary (2)'!G$1,'raw data'!$D:$D,'mass summary (2)'!$B8))/1000</f>
        <v>0</v>
      </c>
      <c r="H8" s="2">
        <f>(SUMIFS('raw data'!$O:$O,'raw data'!$Q:$Q,'mass summary (2)'!H$1,'raw data'!$D:$D,'mass summary (2)'!$B8))/1000</f>
        <v>13.135999999999999</v>
      </c>
      <c r="I8" s="2">
        <f>(SUMIFS('raw data'!$O:$O,'raw data'!$Q:$Q,'mass summary (2)'!I$1,'raw data'!$D:$D,'mass summary (2)'!$B8))/1000</f>
        <v>0</v>
      </c>
      <c r="J8" s="2">
        <f>(SUMIFS('raw data'!$O:$O,'raw data'!$Q:$Q,'mass summary (2)'!J$1,'raw data'!$D:$D,'mass summary (2)'!$B8))/1000</f>
        <v>0</v>
      </c>
      <c r="K8" s="2">
        <f>(SUMIFS('raw data'!$O:$O,'raw data'!$Q:$Q,'mass summary (2)'!K$1,'raw data'!$D:$D,'mass summary (2)'!$B8))/1000</f>
        <v>1274.5340000000001</v>
      </c>
      <c r="L8" s="2">
        <f>(SUMIFS('raw data'!$O:$O,'raw data'!$Q:$Q,'mass summary (2)'!L$1,'raw data'!$D:$D,'mass summary (2)'!$B8))/1000</f>
        <v>15050.609</v>
      </c>
      <c r="M8" s="2">
        <f>(SUMIFS('raw data'!$O:$O,'raw data'!$Q:$Q,'mass summary (2)'!M$1,'raw data'!$D:$D,'mass summary (2)'!$B8))/1000</f>
        <v>9822.3119999999999</v>
      </c>
      <c r="N8" s="2">
        <f>(SUMIFS('raw data'!$O:$O,'raw data'!$Q:$Q,'mass summary (2)'!N$1,'raw data'!$D:$D,'mass summary (2)'!$B8))/1000</f>
        <v>8253.1849999999995</v>
      </c>
      <c r="O8" s="2">
        <f>(SUMIFS('raw data'!$O:$O,'raw data'!$Q:$Q,'mass summary (2)'!O$1,'raw data'!$D:$D,'mass summary (2)'!$B8))/1000</f>
        <v>3892.0250000000001</v>
      </c>
      <c r="P8" s="2">
        <f>(SUMIFS('raw data'!$O:$O,'raw data'!$Q:$Q,'mass summary (2)'!P$1,'raw data'!$D:$D,'mass summary (2)'!$B8))/1000</f>
        <v>7890.3860000000004</v>
      </c>
      <c r="Q8" s="2">
        <f>(SUMIFS('raw data'!$O:$O,'raw data'!$Q:$Q,'mass summary (2)'!Q$1,'raw data'!$D:$D,'mass summary (2)'!$B8))/1000</f>
        <v>3221.5369999999998</v>
      </c>
    </row>
    <row r="9" spans="1:18">
      <c r="A9" t="s">
        <v>14</v>
      </c>
      <c r="B9">
        <v>70109045</v>
      </c>
      <c r="C9" t="s">
        <v>15</v>
      </c>
      <c r="D9" s="2">
        <f>(SUMIFS('raw data'!$O:$O,'raw data'!$Q:$Q,'mass summary (2)'!D$1,'raw data'!$D:$D,'mass summary (2)'!$B9))/1000</f>
        <v>0</v>
      </c>
      <c r="E9" s="2">
        <f>(SUMIFS('raw data'!$O:$O,'raw data'!$Q:$Q,'mass summary (2)'!E$1,'raw data'!$D:$D,'mass summary (2)'!$B9))/1000</f>
        <v>0</v>
      </c>
      <c r="F9" s="2">
        <f>(SUMIFS('raw data'!$O:$O,'raw data'!$Q:$Q,'mass summary (2)'!F$1,'raw data'!$D:$D,'mass summary (2)'!$B9))/1000</f>
        <v>0</v>
      </c>
      <c r="G9" s="2">
        <f>(SUMIFS('raw data'!$O:$O,'raw data'!$Q:$Q,'mass summary (2)'!G$1,'raw data'!$D:$D,'mass summary (2)'!$B9))/1000</f>
        <v>0</v>
      </c>
      <c r="H9" s="2">
        <f>(SUMIFS('raw data'!$O:$O,'raw data'!$Q:$Q,'mass summary (2)'!H$1,'raw data'!$D:$D,'mass summary (2)'!$B9))/1000</f>
        <v>0</v>
      </c>
      <c r="I9" s="2">
        <f>(SUMIFS('raw data'!$O:$O,'raw data'!$Q:$Q,'mass summary (2)'!I$1,'raw data'!$D:$D,'mass summary (2)'!$B9))/1000</f>
        <v>0</v>
      </c>
      <c r="J9" s="2">
        <f>(SUMIFS('raw data'!$O:$O,'raw data'!$Q:$Q,'mass summary (2)'!J$1,'raw data'!$D:$D,'mass summary (2)'!$B9))/1000</f>
        <v>23.687999999999999</v>
      </c>
      <c r="K9" s="2">
        <f>(SUMIFS('raw data'!$O:$O,'raw data'!$Q:$Q,'mass summary (2)'!K$1,'raw data'!$D:$D,'mass summary (2)'!$B9))/1000</f>
        <v>431.411</v>
      </c>
      <c r="L9" s="2">
        <f>(SUMIFS('raw data'!$O:$O,'raw data'!$Q:$Q,'mass summary (2)'!L$1,'raw data'!$D:$D,'mass summary (2)'!$B9))/1000</f>
        <v>11003.861999999999</v>
      </c>
      <c r="M9" s="2">
        <f>(SUMIFS('raw data'!$O:$O,'raw data'!$Q:$Q,'mass summary (2)'!M$1,'raw data'!$D:$D,'mass summary (2)'!$B9))/1000</f>
        <v>8143.8720000000003</v>
      </c>
      <c r="N9" s="2">
        <f>(SUMIFS('raw data'!$O:$O,'raw data'!$Q:$Q,'mass summary (2)'!N$1,'raw data'!$D:$D,'mass summary (2)'!$B9))/1000</f>
        <v>20502.286</v>
      </c>
      <c r="O9" s="2">
        <f>(SUMIFS('raw data'!$O:$O,'raw data'!$Q:$Q,'mass summary (2)'!O$1,'raw data'!$D:$D,'mass summary (2)'!$B9))/1000</f>
        <v>19165.73</v>
      </c>
      <c r="P9" s="2">
        <f>(SUMIFS('raw data'!$O:$O,'raw data'!$Q:$Q,'mass summary (2)'!P$1,'raw data'!$D:$D,'mass summary (2)'!$B9))/1000</f>
        <v>7424.78</v>
      </c>
      <c r="Q9" s="2">
        <f>(SUMIFS('raw data'!$O:$O,'raw data'!$Q:$Q,'mass summary (2)'!Q$1,'raw data'!$D:$D,'mass summary (2)'!$B9))/1000</f>
        <v>7679.1490000000003</v>
      </c>
    </row>
    <row r="10" spans="1:18">
      <c r="A10" t="s">
        <v>16</v>
      </c>
      <c r="B10">
        <v>70109047</v>
      </c>
      <c r="C10" t="s">
        <v>17</v>
      </c>
      <c r="D10" s="2">
        <f>(SUMIFS('raw data'!$O:$O,'raw data'!$Q:$Q,'mass summary (2)'!D$1,'raw data'!$D:$D,'mass summary (2)'!$B10))/1000</f>
        <v>0</v>
      </c>
      <c r="E10" s="2">
        <f>(SUMIFS('raw data'!$O:$O,'raw data'!$Q:$Q,'mass summary (2)'!E$1,'raw data'!$D:$D,'mass summary (2)'!$B10))/1000</f>
        <v>0</v>
      </c>
      <c r="F10" s="2">
        <f>(SUMIFS('raw data'!$O:$O,'raw data'!$Q:$Q,'mass summary (2)'!F$1,'raw data'!$D:$D,'mass summary (2)'!$B10))/1000</f>
        <v>0</v>
      </c>
      <c r="G10" s="2">
        <f>(SUMIFS('raw data'!$O:$O,'raw data'!$Q:$Q,'mass summary (2)'!G$1,'raw data'!$D:$D,'mass summary (2)'!$B10))/1000</f>
        <v>0</v>
      </c>
      <c r="H10" s="2">
        <f>(SUMIFS('raw data'!$O:$O,'raw data'!$Q:$Q,'mass summary (2)'!H$1,'raw data'!$D:$D,'mass summary (2)'!$B10))/1000</f>
        <v>0</v>
      </c>
      <c r="I10" s="2">
        <f>(SUMIFS('raw data'!$O:$O,'raw data'!$Q:$Q,'mass summary (2)'!I$1,'raw data'!$D:$D,'mass summary (2)'!$B10))/1000</f>
        <v>0</v>
      </c>
      <c r="J10" s="2">
        <f>(SUMIFS('raw data'!$O:$O,'raw data'!$Q:$Q,'mass summary (2)'!J$1,'raw data'!$D:$D,'mass summary (2)'!$B10))/1000</f>
        <v>0</v>
      </c>
      <c r="K10" s="2">
        <f>(SUMIFS('raw data'!$O:$O,'raw data'!$Q:$Q,'mass summary (2)'!K$1,'raw data'!$D:$D,'mass summary (2)'!$B10))/1000</f>
        <v>1842.91</v>
      </c>
      <c r="L10" s="2">
        <f>(SUMIFS('raw data'!$O:$O,'raw data'!$Q:$Q,'mass summary (2)'!L$1,'raw data'!$D:$D,'mass summary (2)'!$B10))/1000</f>
        <v>0</v>
      </c>
      <c r="M10" s="2">
        <f>(SUMIFS('raw data'!$O:$O,'raw data'!$Q:$Q,'mass summary (2)'!M$1,'raw data'!$D:$D,'mass summary (2)'!$B10))/1000</f>
        <v>0</v>
      </c>
      <c r="N10" s="2">
        <f>(SUMIFS('raw data'!$O:$O,'raw data'!$Q:$Q,'mass summary (2)'!N$1,'raw data'!$D:$D,'mass summary (2)'!$B10))/1000</f>
        <v>65.623999999999995</v>
      </c>
      <c r="O10" s="2">
        <f>(SUMIFS('raw data'!$O:$O,'raw data'!$Q:$Q,'mass summary (2)'!O$1,'raw data'!$D:$D,'mass summary (2)'!$B10))/1000</f>
        <v>13.936</v>
      </c>
      <c r="P10" s="2">
        <f>(SUMIFS('raw data'!$O:$O,'raw data'!$Q:$Q,'mass summary (2)'!P$1,'raw data'!$D:$D,'mass summary (2)'!$B10))/1000</f>
        <v>0</v>
      </c>
      <c r="Q10" s="2">
        <f>(SUMIFS('raw data'!$O:$O,'raw data'!$Q:$Q,'mass summary (2)'!Q$1,'raw data'!$D:$D,'mass summary (2)'!$B10))/1000</f>
        <v>4.4039999999999999</v>
      </c>
    </row>
    <row r="11" spans="1:18">
      <c r="A11" t="s">
        <v>18</v>
      </c>
      <c r="B11">
        <v>70109051</v>
      </c>
      <c r="C11" t="s">
        <v>19</v>
      </c>
      <c r="D11" s="2">
        <f>(SUMIFS('raw data'!$O:$O,'raw data'!$Q:$Q,'mass summary (2)'!D$1,'raw data'!$D:$D,'mass summary (2)'!$B11))/1000</f>
        <v>0</v>
      </c>
      <c r="E11" s="2">
        <f>(SUMIFS('raw data'!$O:$O,'raw data'!$Q:$Q,'mass summary (2)'!E$1,'raw data'!$D:$D,'mass summary (2)'!$B11))/1000</f>
        <v>0</v>
      </c>
      <c r="F11" s="2">
        <f>(SUMIFS('raw data'!$O:$O,'raw data'!$Q:$Q,'mass summary (2)'!F$1,'raw data'!$D:$D,'mass summary (2)'!$B11))/1000</f>
        <v>7.4950000000000001</v>
      </c>
      <c r="G11" s="2">
        <f>(SUMIFS('raw data'!$O:$O,'raw data'!$Q:$Q,'mass summary (2)'!G$1,'raw data'!$D:$D,'mass summary (2)'!$B11))/1000</f>
        <v>0</v>
      </c>
      <c r="H11" s="2">
        <f>(SUMIFS('raw data'!$O:$O,'raw data'!$Q:$Q,'mass summary (2)'!H$1,'raw data'!$D:$D,'mass summary (2)'!$B11))/1000</f>
        <v>0</v>
      </c>
      <c r="I11" s="2">
        <f>(SUMIFS('raw data'!$O:$O,'raw data'!$Q:$Q,'mass summary (2)'!I$1,'raw data'!$D:$D,'mass summary (2)'!$B11))/1000</f>
        <v>0</v>
      </c>
      <c r="J11" s="2">
        <f>(SUMIFS('raw data'!$O:$O,'raw data'!$Q:$Q,'mass summary (2)'!J$1,'raw data'!$D:$D,'mass summary (2)'!$B11))/1000</f>
        <v>0</v>
      </c>
      <c r="K11" s="2">
        <f>(SUMIFS('raw data'!$O:$O,'raw data'!$Q:$Q,'mass summary (2)'!K$1,'raw data'!$D:$D,'mass summary (2)'!$B11))/1000</f>
        <v>612.34</v>
      </c>
      <c r="L11" s="2">
        <f>(SUMIFS('raw data'!$O:$O,'raw data'!$Q:$Q,'mass summary (2)'!L$1,'raw data'!$D:$D,'mass summary (2)'!$B11))/1000</f>
        <v>3179.9459999999999</v>
      </c>
      <c r="M11" s="2">
        <f>(SUMIFS('raw data'!$O:$O,'raw data'!$Q:$Q,'mass summary (2)'!M$1,'raw data'!$D:$D,'mass summary (2)'!$B11))/1000</f>
        <v>2770.2950000000001</v>
      </c>
      <c r="N11" s="2">
        <f>(SUMIFS('raw data'!$O:$O,'raw data'!$Q:$Q,'mass summary (2)'!N$1,'raw data'!$D:$D,'mass summary (2)'!$B11))/1000</f>
        <v>251.37</v>
      </c>
      <c r="O11" s="2">
        <f>(SUMIFS('raw data'!$O:$O,'raw data'!$Q:$Q,'mass summary (2)'!O$1,'raw data'!$D:$D,'mass summary (2)'!$B11))/1000</f>
        <v>0</v>
      </c>
      <c r="P11" s="2">
        <f>(SUMIFS('raw data'!$O:$O,'raw data'!$Q:$Q,'mass summary (2)'!P$1,'raw data'!$D:$D,'mass summary (2)'!$B11))/1000</f>
        <v>23.73</v>
      </c>
      <c r="Q11" s="2">
        <f>(SUMIFS('raw data'!$O:$O,'raw data'!$Q:$Q,'mass summary (2)'!Q$1,'raw data'!$D:$D,'mass summary (2)'!$B11))/1000</f>
        <v>1.8</v>
      </c>
    </row>
    <row r="12" spans="1:18">
      <c r="A12" t="s">
        <v>20</v>
      </c>
      <c r="B12">
        <v>70109053</v>
      </c>
      <c r="C12" t="s">
        <v>21</v>
      </c>
      <c r="D12" s="2">
        <f>(SUMIFS('raw data'!$O:$O,'raw data'!$Q:$Q,'mass summary (2)'!D$1,'raw data'!$D:$D,'mass summary (2)'!$B12))/1000</f>
        <v>0</v>
      </c>
      <c r="E12" s="2">
        <f>(SUMIFS('raw data'!$O:$O,'raw data'!$Q:$Q,'mass summary (2)'!E$1,'raw data'!$D:$D,'mass summary (2)'!$B12))/1000</f>
        <v>0</v>
      </c>
      <c r="F12" s="2">
        <f>(SUMIFS('raw data'!$O:$O,'raw data'!$Q:$Q,'mass summary (2)'!F$1,'raw data'!$D:$D,'mass summary (2)'!$B12))/1000</f>
        <v>0</v>
      </c>
      <c r="G12" s="2">
        <f>(SUMIFS('raw data'!$O:$O,'raw data'!$Q:$Q,'mass summary (2)'!G$1,'raw data'!$D:$D,'mass summary (2)'!$B12))/1000</f>
        <v>0</v>
      </c>
      <c r="H12" s="2">
        <f>(SUMIFS('raw data'!$O:$O,'raw data'!$Q:$Q,'mass summary (2)'!H$1,'raw data'!$D:$D,'mass summary (2)'!$B12))/1000</f>
        <v>0</v>
      </c>
      <c r="I12" s="2">
        <f>(SUMIFS('raw data'!$O:$O,'raw data'!$Q:$Q,'mass summary (2)'!I$1,'raw data'!$D:$D,'mass summary (2)'!$B12))/1000</f>
        <v>0</v>
      </c>
      <c r="J12" s="2">
        <f>(SUMIFS('raw data'!$O:$O,'raw data'!$Q:$Q,'mass summary (2)'!J$1,'raw data'!$D:$D,'mass summary (2)'!$B12))/1000</f>
        <v>0</v>
      </c>
      <c r="K12" s="2">
        <f>(SUMIFS('raw data'!$O:$O,'raw data'!$Q:$Q,'mass summary (2)'!K$1,'raw data'!$D:$D,'mass summary (2)'!$B12))/1000</f>
        <v>184.947</v>
      </c>
      <c r="L12" s="2">
        <f>(SUMIFS('raw data'!$O:$O,'raw data'!$Q:$Q,'mass summary (2)'!L$1,'raw data'!$D:$D,'mass summary (2)'!$B12))/1000</f>
        <v>5718.8950000000004</v>
      </c>
      <c r="M12" s="2">
        <f>(SUMIFS('raw data'!$O:$O,'raw data'!$Q:$Q,'mass summary (2)'!M$1,'raw data'!$D:$D,'mass summary (2)'!$B12))/1000</f>
        <v>8724.3150000000005</v>
      </c>
      <c r="N12" s="2">
        <f>(SUMIFS('raw data'!$O:$O,'raw data'!$Q:$Q,'mass summary (2)'!N$1,'raw data'!$D:$D,'mass summary (2)'!$B12))/1000</f>
        <v>3682.1880000000001</v>
      </c>
      <c r="O12" s="2">
        <f>(SUMIFS('raw data'!$O:$O,'raw data'!$Q:$Q,'mass summary (2)'!O$1,'raw data'!$D:$D,'mass summary (2)'!$B12))/1000</f>
        <v>1201.9590000000001</v>
      </c>
      <c r="P12" s="2">
        <f>(SUMIFS('raw data'!$O:$O,'raw data'!$Q:$Q,'mass summary (2)'!P$1,'raw data'!$D:$D,'mass summary (2)'!$B12))/1000</f>
        <v>3048.2089999999998</v>
      </c>
      <c r="Q12" s="2">
        <f>(SUMIFS('raw data'!$O:$O,'raw data'!$Q:$Q,'mass summary (2)'!Q$1,'raw data'!$D:$D,'mass summary (2)'!$B12))/1000</f>
        <v>1811.645</v>
      </c>
    </row>
    <row r="13" spans="1:18">
      <c r="A13" t="s">
        <v>22</v>
      </c>
      <c r="B13">
        <v>70109055</v>
      </c>
      <c r="C13" t="s">
        <v>23</v>
      </c>
      <c r="D13" s="2">
        <f>(SUMIFS('raw data'!$O:$O,'raw data'!$Q:$Q,'mass summary (2)'!D$1,'raw data'!$D:$D,'mass summary (2)'!$B13))/1000</f>
        <v>0</v>
      </c>
      <c r="E13" s="2">
        <f>(SUMIFS('raw data'!$O:$O,'raw data'!$Q:$Q,'mass summary (2)'!E$1,'raw data'!$D:$D,'mass summary (2)'!$B13))/1000</f>
        <v>0</v>
      </c>
      <c r="F13" s="2">
        <f>(SUMIFS('raw data'!$O:$O,'raw data'!$Q:$Q,'mass summary (2)'!F$1,'raw data'!$D:$D,'mass summary (2)'!$B13))/1000</f>
        <v>0</v>
      </c>
      <c r="G13" s="2">
        <f>(SUMIFS('raw data'!$O:$O,'raw data'!$Q:$Q,'mass summary (2)'!G$1,'raw data'!$D:$D,'mass summary (2)'!$B13))/1000</f>
        <v>0</v>
      </c>
      <c r="H13" s="2">
        <f>(SUMIFS('raw data'!$O:$O,'raw data'!$Q:$Q,'mass summary (2)'!H$1,'raw data'!$D:$D,'mass summary (2)'!$B13))/1000</f>
        <v>145.02799999999999</v>
      </c>
      <c r="I13" s="2">
        <f>(SUMIFS('raw data'!$O:$O,'raw data'!$Q:$Q,'mass summary (2)'!I$1,'raw data'!$D:$D,'mass summary (2)'!$B13))/1000</f>
        <v>68.406000000000006</v>
      </c>
      <c r="J13" s="2">
        <f>(SUMIFS('raw data'!$O:$O,'raw data'!$Q:$Q,'mass summary (2)'!J$1,'raw data'!$D:$D,'mass summary (2)'!$B13))/1000</f>
        <v>0</v>
      </c>
      <c r="K13" s="2">
        <f>(SUMIFS('raw data'!$O:$O,'raw data'!$Q:$Q,'mass summary (2)'!K$1,'raw data'!$D:$D,'mass summary (2)'!$B13))/1000</f>
        <v>0</v>
      </c>
      <c r="L13" s="2">
        <f>(SUMIFS('raw data'!$O:$O,'raw data'!$Q:$Q,'mass summary (2)'!L$1,'raw data'!$D:$D,'mass summary (2)'!$B13))/1000</f>
        <v>739.3</v>
      </c>
      <c r="M13" s="2">
        <f>(SUMIFS('raw data'!$O:$O,'raw data'!$Q:$Q,'mass summary (2)'!M$1,'raw data'!$D:$D,'mass summary (2)'!$B13))/1000</f>
        <v>965.65499999999997</v>
      </c>
      <c r="N13" s="2">
        <f>(SUMIFS('raw data'!$O:$O,'raw data'!$Q:$Q,'mass summary (2)'!N$1,'raw data'!$D:$D,'mass summary (2)'!$B13))/1000</f>
        <v>0</v>
      </c>
      <c r="O13" s="2">
        <f>(SUMIFS('raw data'!$O:$O,'raw data'!$Q:$Q,'mass summary (2)'!O$1,'raw data'!$D:$D,'mass summary (2)'!$B13))/1000</f>
        <v>65.453000000000003</v>
      </c>
      <c r="P13" s="2">
        <f>(SUMIFS('raw data'!$O:$O,'raw data'!$Q:$Q,'mass summary (2)'!P$1,'raw data'!$D:$D,'mass summary (2)'!$B13))/1000</f>
        <v>1933.4490000000001</v>
      </c>
      <c r="Q13" s="2">
        <f>(SUMIFS('raw data'!$O:$O,'raw data'!$Q:$Q,'mass summary (2)'!Q$1,'raw data'!$D:$D,'mass summary (2)'!$B13))/1000</f>
        <v>57.15</v>
      </c>
    </row>
    <row r="14" spans="1:18">
      <c r="A14" t="s">
        <v>24</v>
      </c>
      <c r="B14">
        <v>70109061</v>
      </c>
      <c r="C14" t="s">
        <v>25</v>
      </c>
      <c r="D14" s="2">
        <f>(SUMIFS('raw data'!$O:$O,'raw data'!$Q:$Q,'mass summary (2)'!D$1,'raw data'!$D:$D,'mass summary (2)'!$B14))/1000</f>
        <v>186.99199999999999</v>
      </c>
      <c r="E14" s="2">
        <f>(SUMIFS('raw data'!$O:$O,'raw data'!$Q:$Q,'mass summary (2)'!E$1,'raw data'!$D:$D,'mass summary (2)'!$B14))/1000</f>
        <v>417.12599999999998</v>
      </c>
      <c r="F14" s="2">
        <f>(SUMIFS('raw data'!$O:$O,'raw data'!$Q:$Q,'mass summary (2)'!F$1,'raw data'!$D:$D,'mass summary (2)'!$B14))/1000</f>
        <v>384.90600000000001</v>
      </c>
      <c r="G14" s="2">
        <f>(SUMIFS('raw data'!$O:$O,'raw data'!$Q:$Q,'mass summary (2)'!G$1,'raw data'!$D:$D,'mass summary (2)'!$B14))/1000</f>
        <v>329.09100000000001</v>
      </c>
      <c r="H14" s="2">
        <f>(SUMIFS('raw data'!$O:$O,'raw data'!$Q:$Q,'mass summary (2)'!H$1,'raw data'!$D:$D,'mass summary (2)'!$B14))/1000</f>
        <v>267.30900000000003</v>
      </c>
      <c r="I14" s="2">
        <f>(SUMIFS('raw data'!$O:$O,'raw data'!$Q:$Q,'mass summary (2)'!I$1,'raw data'!$D:$D,'mass summary (2)'!$B14))/1000</f>
        <v>116.53700000000001</v>
      </c>
      <c r="J14" s="2">
        <f>(SUMIFS('raw data'!$O:$O,'raw data'!$Q:$Q,'mass summary (2)'!J$1,'raw data'!$D:$D,'mass summary (2)'!$B14))/1000</f>
        <v>40.942999999999998</v>
      </c>
      <c r="K14" s="2">
        <f>(SUMIFS('raw data'!$O:$O,'raw data'!$Q:$Q,'mass summary (2)'!K$1,'raw data'!$D:$D,'mass summary (2)'!$B14))/1000</f>
        <v>2217.1039999999998</v>
      </c>
      <c r="L14" s="2">
        <f>(SUMIFS('raw data'!$O:$O,'raw data'!$Q:$Q,'mass summary (2)'!L$1,'raw data'!$D:$D,'mass summary (2)'!$B14))/1000</f>
        <v>0</v>
      </c>
      <c r="M14" s="2">
        <f>(SUMIFS('raw data'!$O:$O,'raw data'!$Q:$Q,'mass summary (2)'!M$1,'raw data'!$D:$D,'mass summary (2)'!$B14))/1000</f>
        <v>0</v>
      </c>
      <c r="N14" s="2">
        <f>(SUMIFS('raw data'!$O:$O,'raw data'!$Q:$Q,'mass summary (2)'!N$1,'raw data'!$D:$D,'mass summary (2)'!$B14))/1000</f>
        <v>13.474</v>
      </c>
      <c r="O14" s="2">
        <f>(SUMIFS('raw data'!$O:$O,'raw data'!$Q:$Q,'mass summary (2)'!O$1,'raw data'!$D:$D,'mass summary (2)'!$B14))/1000</f>
        <v>0</v>
      </c>
      <c r="P14" s="2">
        <f>(SUMIFS('raw data'!$O:$O,'raw data'!$Q:$Q,'mass summary (2)'!P$1,'raw data'!$D:$D,'mass summary (2)'!$B14))/1000</f>
        <v>6893.33</v>
      </c>
      <c r="Q14" s="2">
        <f>(SUMIFS('raw data'!$O:$O,'raw data'!$Q:$Q,'mass summary (2)'!Q$1,'raw data'!$D:$D,'mass summary (2)'!$B14))/1000</f>
        <v>13060.540999999999</v>
      </c>
    </row>
    <row r="15" spans="1:18">
      <c r="A15" t="s">
        <v>26</v>
      </c>
      <c r="B15">
        <v>70109067</v>
      </c>
      <c r="C15" t="s">
        <v>27</v>
      </c>
      <c r="D15" s="2">
        <f>(SUMIFS('raw data'!$O:$O,'raw data'!$Q:$Q,'mass summary (2)'!D$1,'raw data'!$D:$D,'mass summary (2)'!$B15))/1000</f>
        <v>526.99400000000003</v>
      </c>
      <c r="E15" s="2">
        <f>(SUMIFS('raw data'!$O:$O,'raw data'!$Q:$Q,'mass summary (2)'!E$1,'raw data'!$D:$D,'mass summary (2)'!$B15))/1000</f>
        <v>277.23399999999998</v>
      </c>
      <c r="F15" s="2">
        <f>(SUMIFS('raw data'!$O:$O,'raw data'!$Q:$Q,'mass summary (2)'!F$1,'raw data'!$D:$D,'mass summary (2)'!$B15))/1000</f>
        <v>210.28399999999999</v>
      </c>
      <c r="G15" s="2">
        <f>(SUMIFS('raw data'!$O:$O,'raw data'!$Q:$Q,'mass summary (2)'!G$1,'raw data'!$D:$D,'mass summary (2)'!$B15))/1000</f>
        <v>18.809999999999999</v>
      </c>
      <c r="H15" s="2">
        <f>(SUMIFS('raw data'!$O:$O,'raw data'!$Q:$Q,'mass summary (2)'!H$1,'raw data'!$D:$D,'mass summary (2)'!$B15))/1000</f>
        <v>60.488</v>
      </c>
      <c r="I15" s="2">
        <f>(SUMIFS('raw data'!$O:$O,'raw data'!$Q:$Q,'mass summary (2)'!I$1,'raw data'!$D:$D,'mass summary (2)'!$B15))/1000</f>
        <v>23.687999999999999</v>
      </c>
      <c r="J15" s="2">
        <f>(SUMIFS('raw data'!$O:$O,'raw data'!$Q:$Q,'mass summary (2)'!J$1,'raw data'!$D:$D,'mass summary (2)'!$B15))/1000</f>
        <v>8.7420000000000009</v>
      </c>
      <c r="K15" s="2">
        <f>(SUMIFS('raw data'!$O:$O,'raw data'!$Q:$Q,'mass summary (2)'!K$1,'raw data'!$D:$D,'mass summary (2)'!$B15))/1000</f>
        <v>0</v>
      </c>
      <c r="L15" s="2">
        <f>(SUMIFS('raw data'!$O:$O,'raw data'!$Q:$Q,'mass summary (2)'!L$1,'raw data'!$D:$D,'mass summary (2)'!$B15))/1000</f>
        <v>0</v>
      </c>
      <c r="M15" s="2">
        <f>(SUMIFS('raw data'!$O:$O,'raw data'!$Q:$Q,'mass summary (2)'!M$1,'raw data'!$D:$D,'mass summary (2)'!$B15))/1000</f>
        <v>391.47500000000002</v>
      </c>
      <c r="N15" s="2">
        <f>(SUMIFS('raw data'!$O:$O,'raw data'!$Q:$Q,'mass summary (2)'!N$1,'raw data'!$D:$D,'mass summary (2)'!$B15))/1000</f>
        <v>1108.9190000000001</v>
      </c>
      <c r="O15" s="2">
        <f>(SUMIFS('raw data'!$O:$O,'raw data'!$Q:$Q,'mass summary (2)'!O$1,'raw data'!$D:$D,'mass summary (2)'!$B15))/1000</f>
        <v>0</v>
      </c>
      <c r="P15" s="2">
        <f>(SUMIFS('raw data'!$O:$O,'raw data'!$Q:$Q,'mass summary (2)'!P$1,'raw data'!$D:$D,'mass summary (2)'!$B15))/1000</f>
        <v>0</v>
      </c>
      <c r="Q15" s="2">
        <f>(SUMIFS('raw data'!$O:$O,'raw data'!$Q:$Q,'mass summary (2)'!Q$1,'raw data'!$D:$D,'mass summary (2)'!$B15))/1000</f>
        <v>33.021999999999998</v>
      </c>
    </row>
    <row r="16" spans="1:18">
      <c r="A16" t="s">
        <v>28</v>
      </c>
      <c r="B16">
        <v>70109071</v>
      </c>
      <c r="C16" t="s">
        <v>29</v>
      </c>
      <c r="D16" s="2">
        <f>(SUMIFS('raw data'!$O:$O,'raw data'!$Q:$Q,'mass summary (2)'!D$1,'raw data'!$D:$D,'mass summary (2)'!$B16))/1000</f>
        <v>0</v>
      </c>
      <c r="E16" s="2">
        <f>(SUMIFS('raw data'!$O:$O,'raw data'!$Q:$Q,'mass summary (2)'!E$1,'raw data'!$D:$D,'mass summary (2)'!$B16))/1000</f>
        <v>0</v>
      </c>
      <c r="F16" s="2">
        <f>(SUMIFS('raw data'!$O:$O,'raw data'!$Q:$Q,'mass summary (2)'!F$1,'raw data'!$D:$D,'mass summary (2)'!$B16))/1000</f>
        <v>0</v>
      </c>
      <c r="G16" s="2">
        <f>(SUMIFS('raw data'!$O:$O,'raw data'!$Q:$Q,'mass summary (2)'!G$1,'raw data'!$D:$D,'mass summary (2)'!$B16))/1000</f>
        <v>0</v>
      </c>
      <c r="H16" s="2">
        <f>(SUMIFS('raw data'!$O:$O,'raw data'!$Q:$Q,'mass summary (2)'!H$1,'raw data'!$D:$D,'mass summary (2)'!$B16))/1000</f>
        <v>0</v>
      </c>
      <c r="I16" s="2">
        <f>(SUMIFS('raw data'!$O:$O,'raw data'!$Q:$Q,'mass summary (2)'!I$1,'raw data'!$D:$D,'mass summary (2)'!$B16))/1000</f>
        <v>0</v>
      </c>
      <c r="J16" s="2">
        <f>(SUMIFS('raw data'!$O:$O,'raw data'!$Q:$Q,'mass summary (2)'!J$1,'raw data'!$D:$D,'mass summary (2)'!$B16))/1000</f>
        <v>0</v>
      </c>
      <c r="K16" s="2">
        <f>(SUMIFS('raw data'!$O:$O,'raw data'!$Q:$Q,'mass summary (2)'!K$1,'raw data'!$D:$D,'mass summary (2)'!$B16))/1000</f>
        <v>0.57999999999999996</v>
      </c>
      <c r="L16" s="2">
        <f>(SUMIFS('raw data'!$O:$O,'raw data'!$Q:$Q,'mass summary (2)'!L$1,'raw data'!$D:$D,'mass summary (2)'!$B16))/1000</f>
        <v>0.1</v>
      </c>
      <c r="M16" s="2">
        <f>(SUMIFS('raw data'!$O:$O,'raw data'!$Q:$Q,'mass summary (2)'!M$1,'raw data'!$D:$D,'mass summary (2)'!$B16))/1000</f>
        <v>0.56799999999999995</v>
      </c>
      <c r="N16" s="2">
        <f>(SUMIFS('raw data'!$O:$O,'raw data'!$Q:$Q,'mass summary (2)'!N$1,'raw data'!$D:$D,'mass summary (2)'!$B16))/1000</f>
        <v>1.1359999999999999</v>
      </c>
      <c r="O16" s="2">
        <f>(SUMIFS('raw data'!$O:$O,'raw data'!$Q:$Q,'mass summary (2)'!O$1,'raw data'!$D:$D,'mass summary (2)'!$B16))/1000</f>
        <v>1.79</v>
      </c>
      <c r="P16" s="2">
        <f>(SUMIFS('raw data'!$O:$O,'raw data'!$Q:$Q,'mass summary (2)'!P$1,'raw data'!$D:$D,'mass summary (2)'!$B16))/1000</f>
        <v>43.64</v>
      </c>
      <c r="Q16" s="2">
        <f>(SUMIFS('raw data'!$O:$O,'raw data'!$Q:$Q,'mass summary (2)'!Q$1,'raw data'!$D:$D,'mass summary (2)'!$B16))/1000</f>
        <v>0</v>
      </c>
    </row>
    <row r="17" spans="1:17">
      <c r="A17" t="s">
        <v>30</v>
      </c>
      <c r="B17">
        <v>70109079</v>
      </c>
      <c r="C17" t="s">
        <v>31</v>
      </c>
      <c r="D17" s="2">
        <f>(SUMIFS('raw data'!$O:$O,'raw data'!$Q:$Q,'mass summary (2)'!D$1,'raw data'!$D:$D,'mass summary (2)'!$B17))/1000</f>
        <v>0.4</v>
      </c>
      <c r="E17" s="2">
        <f>(SUMIFS('raw data'!$O:$O,'raw data'!$Q:$Q,'mass summary (2)'!E$1,'raw data'!$D:$D,'mass summary (2)'!$B17))/1000</f>
        <v>0</v>
      </c>
      <c r="F17" s="2">
        <f>(SUMIFS('raw data'!$O:$O,'raw data'!$Q:$Q,'mass summary (2)'!F$1,'raw data'!$D:$D,'mass summary (2)'!$B17))/1000</f>
        <v>0</v>
      </c>
      <c r="G17" s="2">
        <f>(SUMIFS('raw data'!$O:$O,'raw data'!$Q:$Q,'mass summary (2)'!G$1,'raw data'!$D:$D,'mass summary (2)'!$B17))/1000</f>
        <v>0</v>
      </c>
      <c r="H17" s="2">
        <f>(SUMIFS('raw data'!$O:$O,'raw data'!$Q:$Q,'mass summary (2)'!H$1,'raw data'!$D:$D,'mass summary (2)'!$B17))/1000</f>
        <v>0.61</v>
      </c>
      <c r="I17" s="2">
        <f>(SUMIFS('raw data'!$O:$O,'raw data'!$Q:$Q,'mass summary (2)'!I$1,'raw data'!$D:$D,'mass summary (2)'!$B17))/1000</f>
        <v>0</v>
      </c>
      <c r="J17" s="2">
        <f>(SUMIFS('raw data'!$O:$O,'raw data'!$Q:$Q,'mass summary (2)'!J$1,'raw data'!$D:$D,'mass summary (2)'!$B17))/1000</f>
        <v>0</v>
      </c>
      <c r="K17" s="2">
        <f>(SUMIFS('raw data'!$O:$O,'raw data'!$Q:$Q,'mass summary (2)'!K$1,'raw data'!$D:$D,'mass summary (2)'!$B17))/1000</f>
        <v>714.13199999999995</v>
      </c>
      <c r="L17" s="2">
        <f>(SUMIFS('raw data'!$O:$O,'raw data'!$Q:$Q,'mass summary (2)'!L$1,'raw data'!$D:$D,'mass summary (2)'!$B17))/1000</f>
        <v>0</v>
      </c>
      <c r="M17" s="2">
        <f>(SUMIFS('raw data'!$O:$O,'raw data'!$Q:$Q,'mass summary (2)'!M$1,'raw data'!$D:$D,'mass summary (2)'!$B17))/1000</f>
        <v>1.4419999999999999</v>
      </c>
      <c r="N17" s="2">
        <f>(SUMIFS('raw data'!$O:$O,'raw data'!$Q:$Q,'mass summary (2)'!N$1,'raw data'!$D:$D,'mass summary (2)'!$B17))/1000</f>
        <v>0</v>
      </c>
      <c r="O17" s="2">
        <f>(SUMIFS('raw data'!$O:$O,'raw data'!$Q:$Q,'mass summary (2)'!O$1,'raw data'!$D:$D,'mass summary (2)'!$B17))/1000</f>
        <v>0</v>
      </c>
      <c r="P17" s="2">
        <f>(SUMIFS('raw data'!$O:$O,'raw data'!$Q:$Q,'mass summary (2)'!P$1,'raw data'!$D:$D,'mass summary (2)'!$B17))/1000</f>
        <v>0</v>
      </c>
      <c r="Q17" s="2">
        <f>(SUMIFS('raw data'!$O:$O,'raw data'!$Q:$Q,'mass summary (2)'!Q$1,'raw data'!$D:$D,'mass summary (2)'!$B17))/1000</f>
        <v>0</v>
      </c>
    </row>
    <row r="18" spans="1:17">
      <c r="A18" t="s">
        <v>32</v>
      </c>
      <c r="B18">
        <v>70109091</v>
      </c>
      <c r="C18" t="s">
        <v>33</v>
      </c>
      <c r="D18" s="2">
        <f>(SUMIFS('raw data'!$O:$O,'raw data'!$Q:$Q,'mass summary (2)'!D$1,'raw data'!$D:$D,'mass summary (2)'!$B18))/1000</f>
        <v>0</v>
      </c>
      <c r="E18" s="2">
        <f>(SUMIFS('raw data'!$O:$O,'raw data'!$Q:$Q,'mass summary (2)'!E$1,'raw data'!$D:$D,'mass summary (2)'!$B18))/1000</f>
        <v>0</v>
      </c>
      <c r="F18" s="2">
        <f>(SUMIFS('raw data'!$O:$O,'raw data'!$Q:$Q,'mass summary (2)'!F$1,'raw data'!$D:$D,'mass summary (2)'!$B18))/1000</f>
        <v>0</v>
      </c>
      <c r="G18" s="2">
        <f>(SUMIFS('raw data'!$O:$O,'raw data'!$Q:$Q,'mass summary (2)'!G$1,'raw data'!$D:$D,'mass summary (2)'!$B18))/1000</f>
        <v>0.59</v>
      </c>
      <c r="H18" s="2">
        <f>(SUMIFS('raw data'!$O:$O,'raw data'!$Q:$Q,'mass summary (2)'!H$1,'raw data'!$D:$D,'mass summary (2)'!$B18))/1000</f>
        <v>0</v>
      </c>
      <c r="I18" s="2">
        <f>(SUMIFS('raw data'!$O:$O,'raw data'!$Q:$Q,'mass summary (2)'!I$1,'raw data'!$D:$D,'mass summary (2)'!$B18))/1000</f>
        <v>9.6000000000000002E-2</v>
      </c>
      <c r="J18" s="2">
        <f>(SUMIFS('raw data'!$O:$O,'raw data'!$Q:$Q,'mass summary (2)'!J$1,'raw data'!$D:$D,'mass summary (2)'!$B18))/1000</f>
        <v>6.0110000000000001</v>
      </c>
      <c r="K18" s="2">
        <f>(SUMIFS('raw data'!$O:$O,'raw data'!$Q:$Q,'mass summary (2)'!K$1,'raw data'!$D:$D,'mass summary (2)'!$B18))/1000</f>
        <v>349.43700000000001</v>
      </c>
      <c r="L18" s="2">
        <f>(SUMIFS('raw data'!$O:$O,'raw data'!$Q:$Q,'mass summary (2)'!L$1,'raw data'!$D:$D,'mass summary (2)'!$B18))/1000</f>
        <v>132.07300000000001</v>
      </c>
      <c r="M18" s="2">
        <f>(SUMIFS('raw data'!$O:$O,'raw data'!$Q:$Q,'mass summary (2)'!M$1,'raw data'!$D:$D,'mass summary (2)'!$B18))/1000</f>
        <v>115.334</v>
      </c>
      <c r="N18" s="2">
        <f>(SUMIFS('raw data'!$O:$O,'raw data'!$Q:$Q,'mass summary (2)'!N$1,'raw data'!$D:$D,'mass summary (2)'!$B18))/1000</f>
        <v>109.25700000000001</v>
      </c>
      <c r="O18" s="2">
        <f>(SUMIFS('raw data'!$O:$O,'raw data'!$Q:$Q,'mass summary (2)'!O$1,'raw data'!$D:$D,'mass summary (2)'!$B18))/1000</f>
        <v>8.4179999999999993</v>
      </c>
      <c r="P18" s="2">
        <f>(SUMIFS('raw data'!$O:$O,'raw data'!$Q:$Q,'mass summary (2)'!P$1,'raw data'!$D:$D,'mass summary (2)'!$B18))/1000</f>
        <v>14.483000000000001</v>
      </c>
      <c r="Q18" s="2">
        <f>(SUMIFS('raw data'!$O:$O,'raw data'!$Q:$Q,'mass summary (2)'!Q$1,'raw data'!$D:$D,'mass summary (2)'!$B18))/1000</f>
        <v>1.347</v>
      </c>
    </row>
    <row r="19" spans="1:17">
      <c r="A19" t="s">
        <v>34</v>
      </c>
      <c r="B19">
        <v>70109099</v>
      </c>
      <c r="C19" t="s">
        <v>35</v>
      </c>
      <c r="D19" s="2">
        <f>(SUMIFS('raw data'!$O:$O,'raw data'!$Q:$Q,'mass summary (2)'!D$1,'raw data'!$D:$D,'mass summary (2)'!$B19))/1000</f>
        <v>4.5350000000000001</v>
      </c>
      <c r="E19" s="2">
        <f>(SUMIFS('raw data'!$O:$O,'raw data'!$Q:$Q,'mass summary (2)'!E$1,'raw data'!$D:$D,'mass summary (2)'!$B19))/1000</f>
        <v>24.172000000000001</v>
      </c>
      <c r="F19" s="2">
        <f>(SUMIFS('raw data'!$O:$O,'raw data'!$Q:$Q,'mass summary (2)'!F$1,'raw data'!$D:$D,'mass summary (2)'!$B19))/1000</f>
        <v>68.813999999999993</v>
      </c>
      <c r="G19" s="2">
        <f>(SUMIFS('raw data'!$O:$O,'raw data'!$Q:$Q,'mass summary (2)'!G$1,'raw data'!$D:$D,'mass summary (2)'!$B19))/1000</f>
        <v>0</v>
      </c>
      <c r="H19" s="2">
        <f>(SUMIFS('raw data'!$O:$O,'raw data'!$Q:$Q,'mass summary (2)'!H$1,'raw data'!$D:$D,'mass summary (2)'!$B19))/1000</f>
        <v>0.66100000000000003</v>
      </c>
      <c r="I19" s="2">
        <f>(SUMIFS('raw data'!$O:$O,'raw data'!$Q:$Q,'mass summary (2)'!I$1,'raw data'!$D:$D,'mass summary (2)'!$B19))/1000</f>
        <v>0.02</v>
      </c>
      <c r="J19" s="2">
        <f>(SUMIFS('raw data'!$O:$O,'raw data'!$Q:$Q,'mass summary (2)'!J$1,'raw data'!$D:$D,'mass summary (2)'!$B19))/1000</f>
        <v>0</v>
      </c>
      <c r="K19" s="2">
        <f>(SUMIFS('raw data'!$O:$O,'raw data'!$Q:$Q,'mass summary (2)'!K$1,'raw data'!$D:$D,'mass summary (2)'!$B19))/1000</f>
        <v>3509.3330000000001</v>
      </c>
      <c r="L19" s="2">
        <f>(SUMIFS('raw data'!$O:$O,'raw data'!$Q:$Q,'mass summary (2)'!L$1,'raw data'!$D:$D,'mass summary (2)'!$B19))/1000</f>
        <v>1612.5260000000001</v>
      </c>
      <c r="M19" s="2">
        <f>(SUMIFS('raw data'!$O:$O,'raw data'!$Q:$Q,'mass summary (2)'!M$1,'raw data'!$D:$D,'mass summary (2)'!$B19))/1000</f>
        <v>5592.3370000000004</v>
      </c>
      <c r="N19" s="2">
        <f>(SUMIFS('raw data'!$O:$O,'raw data'!$Q:$Q,'mass summary (2)'!N$1,'raw data'!$D:$D,'mass summary (2)'!$B19))/1000</f>
        <v>2972.5509999999999</v>
      </c>
      <c r="O19" s="2">
        <f>(SUMIFS('raw data'!$O:$O,'raw data'!$Q:$Q,'mass summary (2)'!O$1,'raw data'!$D:$D,'mass summary (2)'!$B19))/1000</f>
        <v>135.756</v>
      </c>
      <c r="P19" s="2">
        <f>(SUMIFS('raw data'!$O:$O,'raw data'!$Q:$Q,'mass summary (2)'!P$1,'raw data'!$D:$D,'mass summary (2)'!$B19))/1000</f>
        <v>619.30700000000002</v>
      </c>
      <c r="Q19" s="2">
        <f>(SUMIFS('raw data'!$O:$O,'raw data'!$Q:$Q,'mass summary (2)'!Q$1,'raw data'!$D:$D,'mass summary (2)'!$B19))/1000</f>
        <v>298.99299999999999</v>
      </c>
    </row>
    <row r="20" spans="1:17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t="s">
        <v>36</v>
      </c>
      <c r="D21" s="2">
        <f>SUM(D2:D19)</f>
        <v>718.92099999999994</v>
      </c>
      <c r="E21" s="2">
        <f>SUM(E2:E19)</f>
        <v>742.18599999999992</v>
      </c>
      <c r="F21" s="2">
        <f t="shared" ref="F21:L21" si="0">SUM(F2:F19)</f>
        <v>702.55099999999993</v>
      </c>
      <c r="G21" s="2">
        <f t="shared" si="0"/>
        <v>445.11399999999998</v>
      </c>
      <c r="H21" s="2">
        <f t="shared" si="0"/>
        <v>917.84300000000007</v>
      </c>
      <c r="I21" s="2">
        <f t="shared" si="0"/>
        <v>344.69399999999996</v>
      </c>
      <c r="J21" s="2">
        <f t="shared" si="0"/>
        <v>217.04199999999997</v>
      </c>
      <c r="K21" s="2">
        <f t="shared" si="0"/>
        <v>23047.543000000005</v>
      </c>
      <c r="L21" s="2">
        <f t="shared" si="0"/>
        <v>51327.872000000003</v>
      </c>
      <c r="M21" s="2">
        <f>SUM(M4:M19)</f>
        <v>52976.036000000007</v>
      </c>
      <c r="N21" s="2">
        <f t="shared" ref="N21:Q21" si="1">SUM(N4:N19)</f>
        <v>44248.133000000009</v>
      </c>
      <c r="O21" s="2">
        <f t="shared" si="1"/>
        <v>38907.436000000009</v>
      </c>
      <c r="P21" s="2">
        <f t="shared" si="1"/>
        <v>40330.000999999997</v>
      </c>
      <c r="Q21" s="2">
        <f t="shared" si="1"/>
        <v>30959.993999999999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3"/>
  <sheetViews>
    <sheetView tabSelected="1" topLeftCell="H1" workbookViewId="0">
      <selection activeCell="M21" sqref="M21:Q21"/>
    </sheetView>
  </sheetViews>
  <sheetFormatPr defaultRowHeight="14.45"/>
  <cols>
    <col min="1" max="1" width="91.28515625" customWidth="1"/>
    <col min="4" max="4" width="15.28515625" customWidth="1"/>
    <col min="5" max="13" width="11.7109375" customWidth="1"/>
  </cols>
  <sheetData>
    <row r="1" spans="1:17" s="1" customFormat="1">
      <c r="A1" s="1" t="s">
        <v>0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>
      <c r="A2" t="s">
        <v>1</v>
      </c>
      <c r="B2">
        <v>70101000</v>
      </c>
      <c r="C2" t="s">
        <v>1</v>
      </c>
      <c r="D2" s="3" t="e">
        <f>'value summary'!D2/'mass summary (2)'!D2</f>
        <v>#DIV/0!</v>
      </c>
      <c r="E2" s="3" t="e">
        <f>'value summary'!E2/'mass summary (2)'!E2</f>
        <v>#DIV/0!</v>
      </c>
      <c r="F2" s="3" t="e">
        <f>'value summary'!F2/'mass summary (2)'!F2</f>
        <v>#DIV/0!</v>
      </c>
      <c r="G2" s="3" t="e">
        <f>'value summary'!G2/'mass summary (2)'!G2</f>
        <v>#DIV/0!</v>
      </c>
      <c r="H2" s="3" t="e">
        <f>'value summary'!H2/'mass summary (2)'!H2</f>
        <v>#DIV/0!</v>
      </c>
      <c r="I2" s="3">
        <f>'value summary'!I2/'mass summary (2)'!I2</f>
        <v>3034.6666666666665</v>
      </c>
      <c r="J2" s="3">
        <f>'value summary'!J2/'mass summary (2)'!J2</f>
        <v>22340.425531914894</v>
      </c>
      <c r="K2" s="3" t="e">
        <f>'value summary'!K2/'mass summary (2)'!K2</f>
        <v>#DIV/0!</v>
      </c>
      <c r="L2" s="3" t="e">
        <f>'value summary'!L2/'mass summary (2)'!L2</f>
        <v>#DIV/0!</v>
      </c>
      <c r="M2" s="3">
        <f>'value summary'!M2/'mass summary (2)'!M2</f>
        <v>6810.351201478743</v>
      </c>
      <c r="N2" s="3" t="e">
        <f>'value summary'!N2/'mass summary (2)'!N2</f>
        <v>#DIV/0!</v>
      </c>
      <c r="O2" s="3" t="e">
        <f>'value summary'!O2/'mass summary (2)'!O2</f>
        <v>#DIV/0!</v>
      </c>
      <c r="P2" s="3" t="e">
        <f>'value summary'!P2/'mass summary (2)'!P2</f>
        <v>#DIV/0!</v>
      </c>
      <c r="Q2" s="3">
        <f>'value summary'!Q2/'mass summary (2)'!Q2</f>
        <v>3392.6605504587155</v>
      </c>
    </row>
    <row r="3" spans="1:17">
      <c r="A3" t="s">
        <v>2</v>
      </c>
      <c r="B3">
        <v>70102000</v>
      </c>
      <c r="C3" t="s">
        <v>3</v>
      </c>
      <c r="D3" s="3" t="e">
        <f>'value summary'!D3/'mass summary (2)'!D3</f>
        <v>#DIV/0!</v>
      </c>
      <c r="E3" s="3">
        <f>'value summary'!E3/'mass summary (2)'!E3</f>
        <v>1152.5840853158327</v>
      </c>
      <c r="F3" s="3">
        <f>'value summary'!F3/'mass summary (2)'!F3</f>
        <v>1576.0482323924364</v>
      </c>
      <c r="G3" s="3" t="e">
        <f>'value summary'!G3/'mass summary (2)'!G3</f>
        <v>#DIV/0!</v>
      </c>
      <c r="H3" s="3">
        <f>'value summary'!H3/'mass summary (2)'!H3</f>
        <v>1558.5106382978724</v>
      </c>
      <c r="I3" s="3">
        <f>'value summary'!I3/'mass summary (2)'!I3</f>
        <v>2027.8404815650865</v>
      </c>
      <c r="J3" s="3">
        <f>'value summary'!J3/'mass summary (2)'!J3</f>
        <v>1161.9607843137255</v>
      </c>
      <c r="K3" s="3">
        <f>'value summary'!K3/'mass summary (2)'!K3</f>
        <v>1641.875</v>
      </c>
      <c r="L3" s="3">
        <f>'value summary'!L3/'mass summary (2)'!L3</f>
        <v>4988.7820512820517</v>
      </c>
      <c r="M3" s="3" t="e">
        <f>'value summary'!M3/'mass summary (2)'!M3</f>
        <v>#DIV/0!</v>
      </c>
      <c r="N3" s="3">
        <f>'value summary'!N3/'mass summary (2)'!N3</f>
        <v>2543.5954124637278</v>
      </c>
      <c r="O3" s="3" t="e">
        <f>'value summary'!O3/'mass summary (2)'!O3</f>
        <v>#DIV/0!</v>
      </c>
      <c r="P3" s="3" t="e">
        <f>'value summary'!P3/'mass summary (2)'!P3</f>
        <v>#DIV/0!</v>
      </c>
      <c r="Q3" s="3">
        <f>'value summary'!Q3/'mass summary (2)'!Q3</f>
        <v>1088.5338156969149</v>
      </c>
    </row>
    <row r="4" spans="1:17">
      <c r="A4" t="s">
        <v>4</v>
      </c>
      <c r="B4">
        <v>70109010</v>
      </c>
      <c r="C4" t="s">
        <v>5</v>
      </c>
      <c r="D4" s="3" t="e">
        <f>'value summary'!D4/'mass summary (2)'!D4</f>
        <v>#DIV/0!</v>
      </c>
      <c r="E4" s="3" t="e">
        <f>'value summary'!E4/'mass summary (2)'!E4</f>
        <v>#DIV/0!</v>
      </c>
      <c r="F4" s="3" t="e">
        <f>'value summary'!F4/'mass summary (2)'!F4</f>
        <v>#DIV/0!</v>
      </c>
      <c r="G4" s="3">
        <f>'value summary'!G4/'mass summary (2)'!G4</f>
        <v>575.09224529625226</v>
      </c>
      <c r="H4" s="3">
        <f>'value summary'!H4/'mass summary (2)'!H4</f>
        <v>496.85122275860698</v>
      </c>
      <c r="I4" s="3">
        <f>'value summary'!I4/'mass summary (2)'!I4</f>
        <v>654.20467074270823</v>
      </c>
      <c r="J4" s="3">
        <f>'value summary'!J4/'mass summary (2)'!J4</f>
        <v>543.08881140310916</v>
      </c>
      <c r="K4" s="3">
        <f>'value summary'!K4/'mass summary (2)'!K4</f>
        <v>333.51103498616089</v>
      </c>
      <c r="L4" s="3">
        <f>'value summary'!L4/'mass summary (2)'!L4</f>
        <v>335.29395488169934</v>
      </c>
      <c r="M4" s="3">
        <f>'value summary'!M4/'mass summary (2)'!M4</f>
        <v>357.72750094311135</v>
      </c>
      <c r="N4" s="3">
        <f>'value summary'!N4/'mass summary (2)'!N4</f>
        <v>450.81817025104499</v>
      </c>
      <c r="O4" s="3">
        <f>'value summary'!O4/'mass summary (2)'!O4</f>
        <v>578.97395684156595</v>
      </c>
      <c r="P4" s="3">
        <f>'value summary'!P4/'mass summary (2)'!P4</f>
        <v>438.61371684768852</v>
      </c>
      <c r="Q4" s="3">
        <f>'value summary'!Q4/'mass summary (2)'!Q4</f>
        <v>472.82730818355031</v>
      </c>
    </row>
    <row r="5" spans="1:17">
      <c r="A5" t="s">
        <v>6</v>
      </c>
      <c r="B5">
        <v>70109021</v>
      </c>
      <c r="C5" t="s">
        <v>7</v>
      </c>
      <c r="D5" s="3" t="e">
        <f>'value summary'!D5/'mass summary (2)'!D5</f>
        <v>#DIV/0!</v>
      </c>
      <c r="E5" s="3" t="e">
        <f>'value summary'!E5/'mass summary (2)'!E5</f>
        <v>#DIV/0!</v>
      </c>
      <c r="F5" s="3" t="e">
        <f>'value summary'!F5/'mass summary (2)'!F5</f>
        <v>#DIV/0!</v>
      </c>
      <c r="G5" s="3" t="e">
        <f>'value summary'!G5/'mass summary (2)'!G5</f>
        <v>#DIV/0!</v>
      </c>
      <c r="H5" s="3">
        <f>'value summary'!H5/'mass summary (2)'!H5</f>
        <v>8344.1176470588234</v>
      </c>
      <c r="I5" s="3" t="e">
        <f>'value summary'!I5/'mass summary (2)'!I5</f>
        <v>#DIV/0!</v>
      </c>
      <c r="J5" s="3" t="e">
        <f>'value summary'!J5/'mass summary (2)'!J5</f>
        <v>#DIV/0!</v>
      </c>
      <c r="K5" s="3">
        <f>'value summary'!K5/'mass summary (2)'!K5</f>
        <v>10508</v>
      </c>
      <c r="L5" s="3">
        <f>'value summary'!L5/'mass summary (2)'!L5</f>
        <v>1254.5746388443017</v>
      </c>
      <c r="M5" s="3">
        <f>'value summary'!M5/'mass summary (2)'!M5</f>
        <v>650.79999999999995</v>
      </c>
      <c r="N5" s="3">
        <f>'value summary'!N5/'mass summary (2)'!N5</f>
        <v>13777.777777777777</v>
      </c>
      <c r="O5" s="3">
        <f>'value summary'!O5/'mass summary (2)'!O5</f>
        <v>8803.6224976167778</v>
      </c>
      <c r="P5" s="3">
        <f>'value summary'!P5/'mass summary (2)'!P5</f>
        <v>8615.7205240174681</v>
      </c>
      <c r="Q5" s="3">
        <f>'value summary'!Q5/'mass summary (2)'!Q5</f>
        <v>2428.0130293159609</v>
      </c>
    </row>
    <row r="6" spans="1:17">
      <c r="A6" t="s">
        <v>8</v>
      </c>
      <c r="B6">
        <v>70109031</v>
      </c>
      <c r="C6" t="s">
        <v>9</v>
      </c>
      <c r="D6" s="3" t="e">
        <f>'value summary'!D6/'mass summary (2)'!D6</f>
        <v>#DIV/0!</v>
      </c>
      <c r="E6" s="3">
        <f>'value summary'!E6/'mass summary (2)'!E6</f>
        <v>967.49071810196506</v>
      </c>
      <c r="F6" s="3" t="e">
        <f>'value summary'!F6/'mass summary (2)'!F6</f>
        <v>#DIV/0!</v>
      </c>
      <c r="G6" s="3" t="e">
        <f>'value summary'!G6/'mass summary (2)'!G6</f>
        <v>#DIV/0!</v>
      </c>
      <c r="H6" s="3" t="e">
        <f>'value summary'!H6/'mass summary (2)'!H6</f>
        <v>#DIV/0!</v>
      </c>
      <c r="I6" s="3" t="e">
        <f>'value summary'!I6/'mass summary (2)'!I6</f>
        <v>#DIV/0!</v>
      </c>
      <c r="J6" s="3" t="e">
        <f>'value summary'!J6/'mass summary (2)'!J6</f>
        <v>#DIV/0!</v>
      </c>
      <c r="K6" s="3" t="e">
        <f>'value summary'!K6/'mass summary (2)'!K6</f>
        <v>#DIV/0!</v>
      </c>
      <c r="L6" s="3">
        <f>'value summary'!L6/'mass summary (2)'!L6</f>
        <v>1148.2447817836812</v>
      </c>
      <c r="M6" s="3">
        <f>'value summary'!M6/'mass summary (2)'!M6</f>
        <v>385.22892772619696</v>
      </c>
      <c r="N6" s="3">
        <f>'value summary'!N6/'mass summary (2)'!N6</f>
        <v>12880.085653104925</v>
      </c>
      <c r="O6" s="3" t="e">
        <f>'value summary'!O6/'mass summary (2)'!O6</f>
        <v>#DIV/0!</v>
      </c>
      <c r="P6" s="3">
        <f>'value summary'!P6/'mass summary (2)'!P6</f>
        <v>1147.6681294009593</v>
      </c>
      <c r="Q6" s="3" t="e">
        <f>'value summary'!Q6/'mass summary (2)'!Q6</f>
        <v>#DIV/0!</v>
      </c>
    </row>
    <row r="7" spans="1:17">
      <c r="A7" t="s">
        <v>10</v>
      </c>
      <c r="B7">
        <v>70109041</v>
      </c>
      <c r="C7" t="s">
        <v>11</v>
      </c>
      <c r="D7" s="3" t="e">
        <f>'value summary'!D7/'mass summary (2)'!D7</f>
        <v>#DIV/0!</v>
      </c>
      <c r="E7" s="3">
        <f>'value summary'!E7/'mass summary (2)'!E7</f>
        <v>1090.6776685393259</v>
      </c>
      <c r="F7" s="3">
        <f>'value summary'!F7/'mass summary (2)'!F7</f>
        <v>984.08689062894666</v>
      </c>
      <c r="G7" s="3">
        <f>'value summary'!G7/'mass summary (2)'!G7</f>
        <v>1323.3882140670812</v>
      </c>
      <c r="H7" s="3">
        <f>'value summary'!H7/'mass summary (2)'!H7</f>
        <v>1173.7118173403269</v>
      </c>
      <c r="I7" s="3">
        <f>'value summary'!I7/'mass summary (2)'!I7</f>
        <v>1316.1610542980618</v>
      </c>
      <c r="J7" s="3">
        <f>'value summary'!J7/'mass summary (2)'!J7</f>
        <v>1249.6672504378284</v>
      </c>
      <c r="K7" s="3">
        <f>'value summary'!K7/'mass summary (2)'!K7</f>
        <v>601.10898473919224</v>
      </c>
      <c r="L7" s="3">
        <f>'value summary'!L7/'mass summary (2)'!L7</f>
        <v>671.31266066838043</v>
      </c>
      <c r="M7" s="3">
        <f>'value summary'!M7/'mass summary (2)'!M7</f>
        <v>1296.6956741077058</v>
      </c>
      <c r="N7" s="3">
        <f>'value summary'!N7/'mass summary (2)'!N7</f>
        <v>456.91235037455351</v>
      </c>
      <c r="O7" s="3">
        <f>'value summary'!O7/'mass summary (2)'!O7</f>
        <v>975.76103406356208</v>
      </c>
      <c r="P7" s="3">
        <f>'value summary'!P7/'mass summary (2)'!P7</f>
        <v>1278.3271618383794</v>
      </c>
      <c r="Q7" s="3">
        <f>'value summary'!Q7/'mass summary (2)'!Q7</f>
        <v>3031.0077519379843</v>
      </c>
    </row>
    <row r="8" spans="1:17">
      <c r="A8" t="s">
        <v>12</v>
      </c>
      <c r="B8">
        <v>70109043</v>
      </c>
      <c r="C8" t="s">
        <v>13</v>
      </c>
      <c r="D8" s="3" t="e">
        <f>'value summary'!D8/'mass summary (2)'!D8</f>
        <v>#DIV/0!</v>
      </c>
      <c r="E8" s="3" t="e">
        <f>'value summary'!E8/'mass summary (2)'!E8</f>
        <v>#DIV/0!</v>
      </c>
      <c r="F8" s="3" t="e">
        <f>'value summary'!F8/'mass summary (2)'!F8</f>
        <v>#DIV/0!</v>
      </c>
      <c r="G8" s="3" t="e">
        <f>'value summary'!G8/'mass summary (2)'!G8</f>
        <v>#DIV/0!</v>
      </c>
      <c r="H8" s="3">
        <f>'value summary'!H8/'mass summary (2)'!H8</f>
        <v>3117.9202192448238</v>
      </c>
      <c r="I8" s="3" t="e">
        <f>'value summary'!I8/'mass summary (2)'!I8</f>
        <v>#DIV/0!</v>
      </c>
      <c r="J8" s="3" t="e">
        <f>'value summary'!J8/'mass summary (2)'!J8</f>
        <v>#DIV/0!</v>
      </c>
      <c r="K8" s="3">
        <f>'value summary'!K8/'mass summary (2)'!K8</f>
        <v>431.30665796283188</v>
      </c>
      <c r="L8" s="3">
        <f>'value summary'!L8/'mass summary (2)'!L8</f>
        <v>365.86140800016796</v>
      </c>
      <c r="M8" s="3">
        <f>'value summary'!M8/'mass summary (2)'!M8</f>
        <v>389.91746546027048</v>
      </c>
      <c r="N8" s="3">
        <f>'value summary'!N8/'mass summary (2)'!N8</f>
        <v>702.98824029753371</v>
      </c>
      <c r="O8" s="3">
        <f>'value summary'!O8/'mass summary (2)'!O8</f>
        <v>591.10642917247446</v>
      </c>
      <c r="P8" s="3">
        <f>'value summary'!P8/'mass summary (2)'!P8</f>
        <v>412.11672027198665</v>
      </c>
      <c r="Q8" s="3">
        <f>'value summary'!Q8/'mass summary (2)'!Q8</f>
        <v>392.56665374322881</v>
      </c>
    </row>
    <row r="9" spans="1:17">
      <c r="A9" t="s">
        <v>14</v>
      </c>
      <c r="B9">
        <v>70109045</v>
      </c>
      <c r="C9" t="s">
        <v>15</v>
      </c>
      <c r="D9" s="3" t="e">
        <f>'value summary'!D9/'mass summary (2)'!D9</f>
        <v>#DIV/0!</v>
      </c>
      <c r="E9" s="3" t="e">
        <f>'value summary'!E9/'mass summary (2)'!E9</f>
        <v>#DIV/0!</v>
      </c>
      <c r="F9" s="3" t="e">
        <f>'value summary'!F9/'mass summary (2)'!F9</f>
        <v>#DIV/0!</v>
      </c>
      <c r="G9" s="3" t="e">
        <f>'value summary'!G9/'mass summary (2)'!G9</f>
        <v>#DIV/0!</v>
      </c>
      <c r="H9" s="3" t="e">
        <f>'value summary'!H9/'mass summary (2)'!H9</f>
        <v>#DIV/0!</v>
      </c>
      <c r="I9" s="3" t="e">
        <f>'value summary'!I9/'mass summary (2)'!I9</f>
        <v>#DIV/0!</v>
      </c>
      <c r="J9" s="3">
        <f>'value summary'!J9/'mass summary (2)'!J9</f>
        <v>533.05471124620067</v>
      </c>
      <c r="K9" s="3">
        <f>'value summary'!K9/'mass summary (2)'!K9</f>
        <v>403.82373189371617</v>
      </c>
      <c r="L9" s="3">
        <f>'value summary'!L9/'mass summary (2)'!L9</f>
        <v>365.50740094704935</v>
      </c>
      <c r="M9" s="3">
        <f>'value summary'!M9/'mass summary (2)'!M9</f>
        <v>393.68067179837794</v>
      </c>
      <c r="N9" s="3">
        <f>'value summary'!N9/'mass summary (2)'!N9</f>
        <v>501.07787980325708</v>
      </c>
      <c r="O9" s="3">
        <f>'value summary'!O9/'mass summary (2)'!O9</f>
        <v>614.63414125107681</v>
      </c>
      <c r="P9" s="3">
        <f>'value summary'!P9/'mass summary (2)'!P9</f>
        <v>420.23777135484153</v>
      </c>
      <c r="Q9" s="3">
        <f>'value summary'!Q9/'mass summary (2)'!Q9</f>
        <v>397.70279232763943</v>
      </c>
    </row>
    <row r="10" spans="1:17">
      <c r="A10" t="s">
        <v>16</v>
      </c>
      <c r="B10">
        <v>70109047</v>
      </c>
      <c r="C10" t="s">
        <v>17</v>
      </c>
      <c r="D10" s="3" t="e">
        <f>'value summary'!D10/'mass summary (2)'!D10</f>
        <v>#DIV/0!</v>
      </c>
      <c r="E10" s="3" t="e">
        <f>'value summary'!E10/'mass summary (2)'!E10</f>
        <v>#DIV/0!</v>
      </c>
      <c r="F10" s="3" t="e">
        <f>'value summary'!F10/'mass summary (2)'!F10</f>
        <v>#DIV/0!</v>
      </c>
      <c r="G10" s="3" t="e">
        <f>'value summary'!G10/'mass summary (2)'!G10</f>
        <v>#DIV/0!</v>
      </c>
      <c r="H10" s="3" t="e">
        <f>'value summary'!H10/'mass summary (2)'!H10</f>
        <v>#DIV/0!</v>
      </c>
      <c r="I10" s="3" t="e">
        <f>'value summary'!I10/'mass summary (2)'!I10</f>
        <v>#DIV/0!</v>
      </c>
      <c r="J10" s="3" t="e">
        <f>'value summary'!J10/'mass summary (2)'!J10</f>
        <v>#DIV/0!</v>
      </c>
      <c r="K10" s="3">
        <f>'value summary'!K10/'mass summary (2)'!K10</f>
        <v>321.03249751751304</v>
      </c>
      <c r="L10" s="3" t="e">
        <f>'value summary'!L10/'mass summary (2)'!L10</f>
        <v>#DIV/0!</v>
      </c>
      <c r="M10" s="3" t="e">
        <f>'value summary'!M10/'mass summary (2)'!M10</f>
        <v>#DIV/0!</v>
      </c>
      <c r="N10" s="3">
        <f>'value summary'!N10/'mass summary (2)'!N10</f>
        <v>392.18883335365115</v>
      </c>
      <c r="O10" s="3">
        <f>'value summary'!O10/'mass summary (2)'!O10</f>
        <v>560.56257175660164</v>
      </c>
      <c r="P10" s="3" t="e">
        <f>'value summary'!P10/'mass summary (2)'!P10</f>
        <v>#DIV/0!</v>
      </c>
      <c r="Q10" s="3">
        <f>'value summary'!Q10/'mass summary (2)'!Q10</f>
        <v>472.75204359673023</v>
      </c>
    </row>
    <row r="11" spans="1:17">
      <c r="A11" t="s">
        <v>18</v>
      </c>
      <c r="B11">
        <v>70109051</v>
      </c>
      <c r="C11" t="s">
        <v>19</v>
      </c>
      <c r="D11" s="3" t="e">
        <f>'value summary'!D11/'mass summary (2)'!D11</f>
        <v>#DIV/0!</v>
      </c>
      <c r="E11" s="3" t="e">
        <f>'value summary'!E11/'mass summary (2)'!E11</f>
        <v>#DIV/0!</v>
      </c>
      <c r="F11" s="3">
        <f>'value summary'!F11/'mass summary (2)'!F11</f>
        <v>1305.1367578385591</v>
      </c>
      <c r="G11" s="3" t="e">
        <f>'value summary'!G11/'mass summary (2)'!G11</f>
        <v>#DIV/0!</v>
      </c>
      <c r="H11" s="3" t="e">
        <f>'value summary'!H11/'mass summary (2)'!H11</f>
        <v>#DIV/0!</v>
      </c>
      <c r="I11" s="3" t="e">
        <f>'value summary'!I11/'mass summary (2)'!I11</f>
        <v>#DIV/0!</v>
      </c>
      <c r="J11" s="3" t="e">
        <f>'value summary'!J11/'mass summary (2)'!J11</f>
        <v>#DIV/0!</v>
      </c>
      <c r="K11" s="3">
        <f>'value summary'!K11/'mass summary (2)'!K11</f>
        <v>450.75611588333277</v>
      </c>
      <c r="L11" s="3">
        <f>'value summary'!L11/'mass summary (2)'!L11</f>
        <v>428.72551923837699</v>
      </c>
      <c r="M11" s="3">
        <f>'value summary'!M11/'mass summary (2)'!M11</f>
        <v>429.55714102649716</v>
      </c>
      <c r="N11" s="3">
        <f>'value summary'!N11/'mass summary (2)'!N11</f>
        <v>423.80554561005687</v>
      </c>
      <c r="O11" s="3" t="e">
        <f>'value summary'!O11/'mass summary (2)'!O11</f>
        <v>#DIV/0!</v>
      </c>
      <c r="P11" s="3">
        <f>'value summary'!P11/'mass summary (2)'!P11</f>
        <v>556.173619890434</v>
      </c>
      <c r="Q11" s="3">
        <f>'value summary'!Q11/'mass summary (2)'!Q11</f>
        <v>563.33333333333337</v>
      </c>
    </row>
    <row r="12" spans="1:17">
      <c r="A12" t="s">
        <v>20</v>
      </c>
      <c r="B12">
        <v>70109053</v>
      </c>
      <c r="C12" t="s">
        <v>21</v>
      </c>
      <c r="D12" s="3" t="e">
        <f>'value summary'!D12/'mass summary (2)'!D12</f>
        <v>#DIV/0!</v>
      </c>
      <c r="E12" s="3" t="e">
        <f>'value summary'!E12/'mass summary (2)'!E12</f>
        <v>#DIV/0!</v>
      </c>
      <c r="F12" s="3" t="e">
        <f>'value summary'!F12/'mass summary (2)'!F12</f>
        <v>#DIV/0!</v>
      </c>
      <c r="G12" s="3" t="e">
        <f>'value summary'!G12/'mass summary (2)'!G12</f>
        <v>#DIV/0!</v>
      </c>
      <c r="H12" s="3" t="e">
        <f>'value summary'!H12/'mass summary (2)'!H12</f>
        <v>#DIV/0!</v>
      </c>
      <c r="I12" s="3" t="e">
        <f>'value summary'!I12/'mass summary (2)'!I12</f>
        <v>#DIV/0!</v>
      </c>
      <c r="J12" s="3" t="e">
        <f>'value summary'!J12/'mass summary (2)'!J12</f>
        <v>#DIV/0!</v>
      </c>
      <c r="K12" s="3">
        <f>'value summary'!K12/'mass summary (2)'!K12</f>
        <v>390.7768171422083</v>
      </c>
      <c r="L12" s="3">
        <f>'value summary'!L12/'mass summary (2)'!L12</f>
        <v>464.16274472603533</v>
      </c>
      <c r="M12" s="3">
        <f>'value summary'!M12/'mass summary (2)'!M12</f>
        <v>442.97804469462642</v>
      </c>
      <c r="N12" s="3">
        <f>'value summary'!N12/'mass summary (2)'!N12</f>
        <v>533.44994878045338</v>
      </c>
      <c r="O12" s="3">
        <f>'value summary'!O12/'mass summary (2)'!O12</f>
        <v>726.73943121187995</v>
      </c>
      <c r="P12" s="3">
        <f>'value summary'!P12/'mass summary (2)'!P12</f>
        <v>424.74449750656862</v>
      </c>
      <c r="Q12" s="3">
        <f>'value summary'!Q12/'mass summary (2)'!Q12</f>
        <v>455.69579029004029</v>
      </c>
    </row>
    <row r="13" spans="1:17">
      <c r="A13" t="s">
        <v>22</v>
      </c>
      <c r="B13">
        <v>70109055</v>
      </c>
      <c r="C13" t="s">
        <v>23</v>
      </c>
      <c r="D13" s="3" t="e">
        <f>'value summary'!D13/'mass summary (2)'!D13</f>
        <v>#DIV/0!</v>
      </c>
      <c r="E13" s="3" t="e">
        <f>'value summary'!E13/'mass summary (2)'!E13</f>
        <v>#DIV/0!</v>
      </c>
      <c r="F13" s="3" t="e">
        <f>'value summary'!F13/'mass summary (2)'!F13</f>
        <v>#DIV/0!</v>
      </c>
      <c r="G13" s="3" t="e">
        <f>'value summary'!G13/'mass summary (2)'!G13</f>
        <v>#DIV/0!</v>
      </c>
      <c r="H13" s="3">
        <f>'value summary'!H13/'mass summary (2)'!H13</f>
        <v>536.05510660010486</v>
      </c>
      <c r="I13" s="3">
        <f>'value summary'!I13/'mass summary (2)'!I13</f>
        <v>529.63190363418414</v>
      </c>
      <c r="J13" s="3" t="e">
        <f>'value summary'!J13/'mass summary (2)'!J13</f>
        <v>#DIV/0!</v>
      </c>
      <c r="K13" s="3" t="e">
        <f>'value summary'!K13/'mass summary (2)'!K13</f>
        <v>#DIV/0!</v>
      </c>
      <c r="L13" s="3">
        <f>'value summary'!L13/'mass summary (2)'!L13</f>
        <v>323.08940890031113</v>
      </c>
      <c r="M13" s="3">
        <f>'value summary'!M13/'mass summary (2)'!M13</f>
        <v>346.90236160947751</v>
      </c>
      <c r="N13" s="3" t="e">
        <f>'value summary'!N13/'mass summary (2)'!N13</f>
        <v>#DIV/0!</v>
      </c>
      <c r="O13" s="3">
        <f>'value summary'!O13/'mass summary (2)'!O13</f>
        <v>539.01272668938009</v>
      </c>
      <c r="P13" s="3">
        <f>'value summary'!P13/'mass summary (2)'!P13</f>
        <v>461.38274141185002</v>
      </c>
      <c r="Q13" s="3">
        <f>'value summary'!Q13/'mass summary (2)'!Q13</f>
        <v>512.05599300087488</v>
      </c>
    </row>
    <row r="14" spans="1:17">
      <c r="A14" t="s">
        <v>24</v>
      </c>
      <c r="B14">
        <v>70109061</v>
      </c>
      <c r="C14" t="s">
        <v>25</v>
      </c>
      <c r="D14" s="3">
        <f>'value summary'!D14/'mass summary (2)'!D14</f>
        <v>524.57859159750149</v>
      </c>
      <c r="E14" s="3">
        <f>'value summary'!E14/'mass summary (2)'!E14</f>
        <v>324.66448986637135</v>
      </c>
      <c r="F14" s="3">
        <f>'value summary'!F14/'mass summary (2)'!F14</f>
        <v>340.85465022628904</v>
      </c>
      <c r="G14" s="3">
        <f>'value summary'!G14/'mass summary (2)'!G14</f>
        <v>377.47006147235868</v>
      </c>
      <c r="H14" s="3">
        <f>'value summary'!H14/'mass summary (2)'!H14</f>
        <v>384.35668084501452</v>
      </c>
      <c r="I14" s="3">
        <f>'value summary'!I14/'mass summary (2)'!I14</f>
        <v>747.23049331971811</v>
      </c>
      <c r="J14" s="3">
        <f>'value summary'!J14/'mass summary (2)'!J14</f>
        <v>965.24436411596616</v>
      </c>
      <c r="K14" s="3">
        <f>'value summary'!K14/'mass summary (2)'!K14</f>
        <v>330.96868708008287</v>
      </c>
      <c r="L14" s="3" t="e">
        <f>'value summary'!L14/'mass summary (2)'!L14</f>
        <v>#DIV/0!</v>
      </c>
      <c r="M14" s="3" t="e">
        <f>'value summary'!M14/'mass summary (2)'!M14</f>
        <v>#DIV/0!</v>
      </c>
      <c r="N14" s="3">
        <f>'value summary'!N14/'mass summary (2)'!N14</f>
        <v>1154.0002968680421</v>
      </c>
      <c r="O14" s="3" t="e">
        <f>'value summary'!O14/'mass summary (2)'!O14</f>
        <v>#DIV/0!</v>
      </c>
      <c r="P14" s="3">
        <f>'value summary'!P14/'mass summary (2)'!P14</f>
        <v>368.94650335904419</v>
      </c>
      <c r="Q14" s="3">
        <f>'value summary'!Q14/'mass summary (2)'!Q14</f>
        <v>351.80878035603581</v>
      </c>
    </row>
    <row r="15" spans="1:17">
      <c r="A15" t="s">
        <v>26</v>
      </c>
      <c r="B15">
        <v>70109067</v>
      </c>
      <c r="C15" t="s">
        <v>27</v>
      </c>
      <c r="D15" s="3">
        <f>'value summary'!D15/'mass summary (2)'!D15</f>
        <v>388.75205410308274</v>
      </c>
      <c r="E15" s="3">
        <f>'value summary'!E15/'mass summary (2)'!E15</f>
        <v>402.79691524127634</v>
      </c>
      <c r="F15" s="3">
        <f>'value summary'!F15/'mass summary (2)'!F15</f>
        <v>411.47210439215536</v>
      </c>
      <c r="G15" s="3">
        <f>'value summary'!G15/'mass summary (2)'!G15</f>
        <v>614.19457735247215</v>
      </c>
      <c r="H15" s="3">
        <f>'value summary'!H15/'mass summary (2)'!H15</f>
        <v>490.89075519111231</v>
      </c>
      <c r="I15" s="3">
        <f>'value summary'!I15/'mass summary (2)'!I15</f>
        <v>542.5109760216144</v>
      </c>
      <c r="J15" s="3">
        <f>'value summary'!J15/'mass summary (2)'!J15</f>
        <v>564.63051933196061</v>
      </c>
      <c r="K15" s="3" t="e">
        <f>'value summary'!K15/'mass summary (2)'!K15</f>
        <v>#DIV/0!</v>
      </c>
      <c r="L15" s="3" t="e">
        <f>'value summary'!L15/'mass summary (2)'!L15</f>
        <v>#DIV/0!</v>
      </c>
      <c r="M15" s="3">
        <f>'value summary'!M15/'mass summary (2)'!M15</f>
        <v>378.33578133980456</v>
      </c>
      <c r="N15" s="3">
        <f>'value summary'!N15/'mass summary (2)'!N15</f>
        <v>711.51905594547475</v>
      </c>
      <c r="O15" s="3" t="e">
        <f>'value summary'!O15/'mass summary (2)'!O15</f>
        <v>#DIV/0!</v>
      </c>
      <c r="P15" s="3" t="e">
        <f>'value summary'!P15/'mass summary (2)'!P15</f>
        <v>#DIV/0!</v>
      </c>
      <c r="Q15" s="3">
        <f>'value summary'!Q15/'mass summary (2)'!Q15</f>
        <v>386.37877778450729</v>
      </c>
    </row>
    <row r="16" spans="1:17">
      <c r="A16" t="s">
        <v>28</v>
      </c>
      <c r="B16">
        <v>70109071</v>
      </c>
      <c r="C16" t="s">
        <v>29</v>
      </c>
      <c r="D16" s="3" t="e">
        <f>'value summary'!D16/'mass summary (2)'!D16</f>
        <v>#DIV/0!</v>
      </c>
      <c r="E16" s="3" t="e">
        <f>'value summary'!E16/'mass summary (2)'!E16</f>
        <v>#DIV/0!</v>
      </c>
      <c r="F16" s="3" t="e">
        <f>'value summary'!F16/'mass summary (2)'!F16</f>
        <v>#DIV/0!</v>
      </c>
      <c r="G16" s="3" t="e">
        <f>'value summary'!G16/'mass summary (2)'!G16</f>
        <v>#DIV/0!</v>
      </c>
      <c r="H16" s="3" t="e">
        <f>'value summary'!H16/'mass summary (2)'!H16</f>
        <v>#DIV/0!</v>
      </c>
      <c r="I16" s="3" t="e">
        <f>'value summary'!I16/'mass summary (2)'!I16</f>
        <v>#DIV/0!</v>
      </c>
      <c r="J16" s="3" t="e">
        <f>'value summary'!J16/'mass summary (2)'!J16</f>
        <v>#DIV/0!</v>
      </c>
      <c r="K16" s="3">
        <f>'value summary'!K16/'mass summary (2)'!K16</f>
        <v>2067.2413793103451</v>
      </c>
      <c r="L16" s="3">
        <f>'value summary'!L16/'mass summary (2)'!L16</f>
        <v>14490</v>
      </c>
      <c r="M16" s="3">
        <f>'value summary'!M16/'mass summary (2)'!M16</f>
        <v>2941.9014084507044</v>
      </c>
      <c r="N16" s="3">
        <f>'value summary'!N16/'mass summary (2)'!N16</f>
        <v>1073.943661971831</v>
      </c>
      <c r="O16" s="3">
        <f>'value summary'!O16/'mass summary (2)'!O16</f>
        <v>1878.7709497206704</v>
      </c>
      <c r="P16" s="3">
        <f>'value summary'!P16/'mass summary (2)'!P16</f>
        <v>531.11824014665444</v>
      </c>
      <c r="Q16" s="3" t="e">
        <f>'value summary'!Q16/'mass summary (2)'!Q16</f>
        <v>#DIV/0!</v>
      </c>
    </row>
    <row r="17" spans="1:17">
      <c r="A17" t="s">
        <v>30</v>
      </c>
      <c r="B17">
        <v>70109079</v>
      </c>
      <c r="C17" t="s">
        <v>31</v>
      </c>
      <c r="D17" s="3">
        <f>'value summary'!D17/'mass summary (2)'!D17</f>
        <v>12177.5</v>
      </c>
      <c r="E17" s="3" t="e">
        <f>'value summary'!E17/'mass summary (2)'!E17</f>
        <v>#DIV/0!</v>
      </c>
      <c r="F17" s="3" t="e">
        <f>'value summary'!F17/'mass summary (2)'!F17</f>
        <v>#DIV/0!</v>
      </c>
      <c r="G17" s="3" t="e">
        <f>'value summary'!G17/'mass summary (2)'!G17</f>
        <v>#DIV/0!</v>
      </c>
      <c r="H17" s="3">
        <f>'value summary'!H17/'mass summary (2)'!H17</f>
        <v>3372.1311475409839</v>
      </c>
      <c r="I17" s="3" t="e">
        <f>'value summary'!I17/'mass summary (2)'!I17</f>
        <v>#DIV/0!</v>
      </c>
      <c r="J17" s="3" t="e">
        <f>'value summary'!J17/'mass summary (2)'!J17</f>
        <v>#DIV/0!</v>
      </c>
      <c r="K17" s="3">
        <f>'value summary'!K17/'mass summary (2)'!K17</f>
        <v>434.63113261973979</v>
      </c>
      <c r="L17" s="3" t="e">
        <f>'value summary'!L17/'mass summary (2)'!L17</f>
        <v>#DIV/0!</v>
      </c>
      <c r="M17" s="3">
        <f>'value summary'!M17/'mass summary (2)'!M17</f>
        <v>885.57558945908465</v>
      </c>
      <c r="N17" s="3" t="e">
        <f>'value summary'!N17/'mass summary (2)'!N17</f>
        <v>#DIV/0!</v>
      </c>
      <c r="O17" s="3" t="e">
        <f>'value summary'!O17/'mass summary (2)'!O17</f>
        <v>#DIV/0!</v>
      </c>
      <c r="P17" s="3" t="e">
        <f>'value summary'!P17/'mass summary (2)'!P17</f>
        <v>#DIV/0!</v>
      </c>
      <c r="Q17" s="3" t="e">
        <f>'value summary'!Q17/'mass summary (2)'!Q17</f>
        <v>#DIV/0!</v>
      </c>
    </row>
    <row r="18" spans="1:17">
      <c r="A18" t="s">
        <v>32</v>
      </c>
      <c r="B18">
        <v>70109091</v>
      </c>
      <c r="C18" t="s">
        <v>33</v>
      </c>
      <c r="D18" s="3" t="e">
        <f>'value summary'!D18/'mass summary (2)'!D18</f>
        <v>#DIV/0!</v>
      </c>
      <c r="E18" s="3" t="e">
        <f>'value summary'!E18/'mass summary (2)'!E18</f>
        <v>#DIV/0!</v>
      </c>
      <c r="F18" s="3" t="e">
        <f>'value summary'!F18/'mass summary (2)'!F18</f>
        <v>#DIV/0!</v>
      </c>
      <c r="G18" s="3">
        <f>'value summary'!G18/'mass summary (2)'!G18</f>
        <v>1416.949152542373</v>
      </c>
      <c r="H18" s="3" t="e">
        <f>'value summary'!H18/'mass summary (2)'!H18</f>
        <v>#DIV/0!</v>
      </c>
      <c r="I18" s="3">
        <f>'value summary'!I18/'mass summary (2)'!I18</f>
        <v>16385.416666666668</v>
      </c>
      <c r="J18" s="3">
        <f>'value summary'!J18/'mass summary (2)'!J18</f>
        <v>820.1630344368657</v>
      </c>
      <c r="K18" s="3">
        <f>'value summary'!K18/'mass summary (2)'!K18</f>
        <v>441.35852814670454</v>
      </c>
      <c r="L18" s="3">
        <f>'value summary'!L18/'mass summary (2)'!L18</f>
        <v>535.13587182845845</v>
      </c>
      <c r="M18" s="3">
        <f>'value summary'!M18/'mass summary (2)'!M18</f>
        <v>425.78944630377856</v>
      </c>
      <c r="N18" s="3">
        <f>'value summary'!N18/'mass summary (2)'!N18</f>
        <v>627.91400093357856</v>
      </c>
      <c r="O18" s="3">
        <f>'value summary'!O18/'mass summary (2)'!O18</f>
        <v>1647.8973627940129</v>
      </c>
      <c r="P18" s="3">
        <f>'value summary'!P18/'mass summary (2)'!P18</f>
        <v>1365.324863633225</v>
      </c>
      <c r="Q18" s="3">
        <f>'value summary'!Q18/'mass summary (2)'!Q18</f>
        <v>4114.3281365998519</v>
      </c>
    </row>
    <row r="19" spans="1:17">
      <c r="A19" t="s">
        <v>34</v>
      </c>
      <c r="B19">
        <v>70109099</v>
      </c>
      <c r="C19" t="s">
        <v>35</v>
      </c>
      <c r="D19" s="3">
        <f>'value summary'!D19/'mass summary (2)'!D19</f>
        <v>2230.8710033076072</v>
      </c>
      <c r="E19" s="3">
        <f>'value summary'!E19/'mass summary (2)'!E19</f>
        <v>514.76915439351319</v>
      </c>
      <c r="F19" s="3">
        <f>'value summary'!F19/'mass summary (2)'!F19</f>
        <v>479.94594123288869</v>
      </c>
      <c r="G19" s="3" t="e">
        <f>'value summary'!G19/'mass summary (2)'!G19</f>
        <v>#DIV/0!</v>
      </c>
      <c r="H19" s="3">
        <f>'value summary'!H19/'mass summary (2)'!H19</f>
        <v>2304.0847201210286</v>
      </c>
      <c r="I19" s="3">
        <f>'value summary'!I19/'mass summary (2)'!I19</f>
        <v>67500</v>
      </c>
      <c r="J19" s="3" t="e">
        <f>'value summary'!J19/'mass summary (2)'!J19</f>
        <v>#DIV/0!</v>
      </c>
      <c r="K19" s="3">
        <f>'value summary'!K19/'mass summary (2)'!K19</f>
        <v>348.28413262577249</v>
      </c>
      <c r="L19" s="3">
        <f>'value summary'!L19/'mass summary (2)'!L19</f>
        <v>321.92349146618409</v>
      </c>
      <c r="M19" s="3">
        <f>'value summary'!M19/'mass summary (2)'!M19</f>
        <v>404.92928090706977</v>
      </c>
      <c r="N19" s="3">
        <f>'value summary'!N19/'mass summary (2)'!N19</f>
        <v>531.20030573066708</v>
      </c>
      <c r="O19" s="3">
        <f>'value summary'!O19/'mass summary (2)'!O19</f>
        <v>830.5562921712484</v>
      </c>
      <c r="P19" s="3">
        <f>'value summary'!P19/'mass summary (2)'!P19</f>
        <v>467.23676625647698</v>
      </c>
      <c r="Q19" s="3">
        <f>'value summary'!Q19/'mass summary (2)'!Q19</f>
        <v>392.56437441679236</v>
      </c>
    </row>
    <row r="20" spans="1:17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t="s">
        <v>36</v>
      </c>
      <c r="D21">
        <f>'value summary'!D21/'mass summary (2)'!D21</f>
        <v>442.25999796917887</v>
      </c>
      <c r="E21">
        <f>'value summary'!E21/'mass summary (2)'!E21</f>
        <v>382.7234682411148</v>
      </c>
      <c r="F21">
        <f>'value summary'!F21/'mass summary (2)'!F21</f>
        <v>420.48192942576412</v>
      </c>
      <c r="G21">
        <f>'value summary'!G21/'mass summary (2)'!G21</f>
        <v>483.92771290051542</v>
      </c>
      <c r="H21">
        <f>'value summary'!H21/'mass summary (2)'!H21</f>
        <v>535.90646766385964</v>
      </c>
      <c r="I21">
        <f>'value summary'!I21/'mass summary (2)'!I21</f>
        <v>722.05492407758777</v>
      </c>
      <c r="J21">
        <f>'value summary'!J21/'mass summary (2)'!J21</f>
        <v>693.354281659771</v>
      </c>
      <c r="K21">
        <f>'value summary'!K21/'mass summary (2)'!K21</f>
        <v>350.30332734383001</v>
      </c>
      <c r="L21">
        <f>'value summary'!L21/'mass summary (2)'!L21</f>
        <v>371.98419213638937</v>
      </c>
      <c r="M21" s="5">
        <f>'value summary'!M21/'mass summary (2)'!M21</f>
        <v>392.48701054189854</v>
      </c>
      <c r="N21" s="5">
        <f>'value summary'!N21/'mass summary (2)'!N21</f>
        <v>540.79515626116915</v>
      </c>
      <c r="O21" s="5">
        <f>'value summary'!O21/'mass summary (2)'!O21</f>
        <v>604.04651182874125</v>
      </c>
      <c r="P21" s="5">
        <f>'value summary'!P21/'mass summary (2)'!P21</f>
        <v>420.82852911409555</v>
      </c>
      <c r="Q21" s="5">
        <f>'value summary'!Q21/'mass summary (2)'!Q21</f>
        <v>393.28560593390296</v>
      </c>
    </row>
    <row r="23" spans="1:17">
      <c r="M23" s="4"/>
      <c r="N23" s="4"/>
      <c r="O23" s="4"/>
      <c r="P23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e30f7a5d-8fa8-41c9-ac7a-9b097ed4b6af" xsi:nil="true"/>
    <lcf76f155ced4ddcb4097134ff3c332f xmlns="ef760887-92d3-413b-b11d-236601df688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47145-27CF-4B07-B876-B41397920169}"/>
</file>

<file path=customXml/itemProps2.xml><?xml version="1.0" encoding="utf-8"?>
<ds:datastoreItem xmlns:ds="http://schemas.openxmlformats.org/officeDocument/2006/customXml" ds:itemID="{9F1A6DBC-7D3D-4474-81FE-623E217E7D81}"/>
</file>

<file path=customXml/itemProps3.xml><?xml version="1.0" encoding="utf-8"?>
<ds:datastoreItem xmlns:ds="http://schemas.openxmlformats.org/officeDocument/2006/customXml" ds:itemID="{47910FD6-57DE-4BFD-B77D-F56CDD264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2022-05-06T09:04:14Z</dcterms:created>
  <dcterms:modified xsi:type="dcterms:W3CDTF">2025-09-30T13:49:16Z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MediaServiceImageTags">
    <vt:lpwstr/>
  </property>
</Properties>
</file>