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xr:revisionPtr revIDLastSave="3" documentId="8_{4B5D4EF4-DD62-46A4-91C4-E6E3D2240B65}" xr6:coauthVersionLast="47" xr6:coauthVersionMax="47" xr10:uidLastSave="{ADC664CD-82D4-445B-A64F-02F8A4E1E8B1}"/>
  <bookViews>
    <workbookView xWindow="-108" yWindow="-108" windowWidth="23256" windowHeight="12456" activeTab="2" xr2:uid="{9C092CAD-2D8A-4B47-A7FB-89F40C37FBB1}"/>
  </bookViews>
  <sheets>
    <sheet name="Injury Period and POI" sheetId="1" r:id="rId1"/>
    <sheet name="UK Industry Injury Factors" sheetId="4" r:id="rId2"/>
    <sheet name="Company Injury Factors"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0" i="4" l="1"/>
  <c r="D50" i="4"/>
  <c r="E50" i="4"/>
  <c r="F50" i="4"/>
  <c r="C45" i="4"/>
  <c r="D45" i="4"/>
  <c r="E45" i="4"/>
  <c r="F45" i="4"/>
  <c r="F103" i="2" l="1"/>
  <c r="E103" i="2"/>
  <c r="D103" i="2"/>
  <c r="C103" i="2"/>
  <c r="C97" i="2" l="1"/>
  <c r="C89" i="2"/>
  <c r="C80" i="2"/>
  <c r="C71" i="2"/>
  <c r="C59" i="2"/>
  <c r="C50" i="2"/>
  <c r="C38" i="2"/>
  <c r="C27" i="2"/>
  <c r="C18" i="2"/>
  <c r="C36" i="4"/>
  <c r="C26" i="4"/>
  <c r="C19" i="4"/>
  <c r="C10" i="4"/>
  <c r="C9" i="2"/>
  <c r="M38" i="4" l="1"/>
  <c r="L38" i="4"/>
  <c r="K38" i="4"/>
  <c r="J38" i="4"/>
  <c r="M36" i="4"/>
  <c r="L36" i="4"/>
  <c r="K36" i="4"/>
  <c r="J36" i="4"/>
  <c r="F36" i="4"/>
  <c r="E36" i="4"/>
  <c r="D36" i="4"/>
  <c r="M30" i="4"/>
  <c r="L30" i="4"/>
  <c r="K30" i="4"/>
  <c r="J30" i="4"/>
  <c r="M28" i="4"/>
  <c r="L28" i="4"/>
  <c r="K28" i="4"/>
  <c r="J28" i="4"/>
  <c r="M26" i="4"/>
  <c r="L26" i="4"/>
  <c r="K26" i="4"/>
  <c r="J26" i="4"/>
  <c r="F26" i="4"/>
  <c r="E26" i="4"/>
  <c r="D26" i="4"/>
  <c r="M21" i="4"/>
  <c r="L21" i="4"/>
  <c r="K21" i="4"/>
  <c r="J21" i="4"/>
  <c r="M19" i="4"/>
  <c r="L19" i="4"/>
  <c r="K19" i="4"/>
  <c r="J19" i="4"/>
  <c r="F19" i="4"/>
  <c r="E19" i="4"/>
  <c r="D19" i="4"/>
  <c r="M14" i="4"/>
  <c r="L14" i="4"/>
  <c r="K14" i="4"/>
  <c r="J14" i="4"/>
  <c r="M12" i="4"/>
  <c r="L12" i="4"/>
  <c r="K12" i="4"/>
  <c r="J12" i="4"/>
  <c r="M10" i="4"/>
  <c r="L10" i="4"/>
  <c r="K10" i="4"/>
  <c r="J10" i="4"/>
  <c r="F10" i="4"/>
  <c r="E10" i="4"/>
  <c r="D10" i="4"/>
  <c r="K100" i="2"/>
  <c r="L100" i="2"/>
  <c r="M100" i="2"/>
  <c r="J100" i="2"/>
  <c r="K72" i="2"/>
  <c r="L72" i="2"/>
  <c r="M72" i="2"/>
  <c r="J72" i="2"/>
  <c r="J73" i="2" s="1"/>
  <c r="K70" i="2"/>
  <c r="L70" i="2"/>
  <c r="M70" i="2"/>
  <c r="J70" i="2"/>
  <c r="J71" i="2" s="1"/>
  <c r="K60" i="2"/>
  <c r="L60" i="2"/>
  <c r="M60" i="2"/>
  <c r="J60" i="2"/>
  <c r="J61" i="2" s="1"/>
  <c r="J51" i="2"/>
  <c r="J52" i="2" s="1"/>
  <c r="K51" i="2"/>
  <c r="L51" i="2"/>
  <c r="M51" i="2"/>
  <c r="M99" i="2"/>
  <c r="L99" i="2"/>
  <c r="K99" i="2"/>
  <c r="J99" i="2"/>
  <c r="M97" i="2"/>
  <c r="L97" i="2"/>
  <c r="K97" i="2"/>
  <c r="J97" i="2"/>
  <c r="M95" i="2"/>
  <c r="L95" i="2"/>
  <c r="K95" i="2"/>
  <c r="J95" i="2"/>
  <c r="F97" i="2"/>
  <c r="E97" i="2"/>
  <c r="D97" i="2"/>
  <c r="M89" i="2"/>
  <c r="L89" i="2"/>
  <c r="K89" i="2"/>
  <c r="J89" i="2"/>
  <c r="M87" i="2"/>
  <c r="L87" i="2"/>
  <c r="K87" i="2"/>
  <c r="J87" i="2"/>
  <c r="F89" i="2"/>
  <c r="E89" i="2"/>
  <c r="D89" i="2"/>
  <c r="M82" i="2"/>
  <c r="L82" i="2"/>
  <c r="K82" i="2"/>
  <c r="J82" i="2"/>
  <c r="M80" i="2"/>
  <c r="L80" i="2"/>
  <c r="K80" i="2"/>
  <c r="J80" i="2"/>
  <c r="M78" i="2"/>
  <c r="L78" i="2"/>
  <c r="K78" i="2"/>
  <c r="J78" i="2"/>
  <c r="F80" i="2"/>
  <c r="E80" i="2"/>
  <c r="D80" i="2"/>
  <c r="M69" i="2"/>
  <c r="L69" i="2"/>
  <c r="K69" i="2"/>
  <c r="J69" i="2"/>
  <c r="F71" i="2"/>
  <c r="E71" i="2"/>
  <c r="D71" i="2"/>
  <c r="M59" i="2"/>
  <c r="L59" i="2"/>
  <c r="K59" i="2"/>
  <c r="J59" i="2"/>
  <c r="M57" i="2"/>
  <c r="L57" i="2"/>
  <c r="K57" i="2"/>
  <c r="J57" i="2"/>
  <c r="F59" i="2"/>
  <c r="E59" i="2"/>
  <c r="D59" i="2"/>
  <c r="M48" i="2"/>
  <c r="L48" i="2"/>
  <c r="K48" i="2"/>
  <c r="J48" i="2"/>
  <c r="F50" i="2"/>
  <c r="E50" i="2"/>
  <c r="D50" i="2"/>
  <c r="M40" i="2"/>
  <c r="L40" i="2"/>
  <c r="K40" i="2"/>
  <c r="J40" i="2"/>
  <c r="M38" i="2"/>
  <c r="L38" i="2"/>
  <c r="K38" i="2"/>
  <c r="J38" i="2"/>
  <c r="F38" i="2"/>
  <c r="E38" i="2"/>
  <c r="D38" i="2"/>
  <c r="M33" i="2"/>
  <c r="L33" i="2"/>
  <c r="K33" i="2"/>
  <c r="J33" i="2"/>
  <c r="M31" i="2"/>
  <c r="L31" i="2"/>
  <c r="K31" i="2"/>
  <c r="J31" i="2"/>
  <c r="M29" i="2"/>
  <c r="L29" i="2"/>
  <c r="K29" i="2"/>
  <c r="J29" i="2"/>
  <c r="M27" i="2"/>
  <c r="L27" i="2"/>
  <c r="K27" i="2"/>
  <c r="J27" i="2"/>
  <c r="F27" i="2"/>
  <c r="E27" i="2"/>
  <c r="D27" i="2"/>
  <c r="M18" i="2"/>
  <c r="L18" i="2"/>
  <c r="K18" i="2"/>
  <c r="J18" i="2"/>
  <c r="M9" i="2"/>
  <c r="L9" i="2"/>
  <c r="K9" i="2"/>
  <c r="J9" i="2"/>
  <c r="K22" i="2"/>
  <c r="L22" i="2"/>
  <c r="M22" i="2"/>
  <c r="J22" i="2"/>
  <c r="K20" i="2"/>
  <c r="L20" i="2"/>
  <c r="M20" i="2"/>
  <c r="J20" i="2"/>
  <c r="F18" i="2"/>
  <c r="E18" i="2"/>
  <c r="D18" i="2"/>
  <c r="F9" i="2"/>
  <c r="E9" i="2"/>
  <c r="D9" i="2"/>
  <c r="K13" i="2"/>
  <c r="L13" i="2"/>
  <c r="M13" i="2"/>
  <c r="J13" i="2"/>
  <c r="K11" i="2"/>
  <c r="L11" i="2"/>
  <c r="M11" i="2"/>
  <c r="J11" i="2"/>
  <c r="L71" i="2" l="1"/>
  <c r="L101" i="2"/>
  <c r="M71" i="2"/>
  <c r="J101" i="2"/>
  <c r="M101" i="2"/>
  <c r="K71" i="2"/>
  <c r="K101" i="2"/>
  <c r="M73" i="2"/>
  <c r="L73" i="2"/>
  <c r="K73" i="2"/>
  <c r="L61" i="2"/>
  <c r="K61" i="2"/>
  <c r="M61" i="2"/>
  <c r="L52" i="2"/>
  <c r="M52" i="2"/>
  <c r="K52" i="2"/>
</calcChain>
</file>

<file path=xl/sharedStrings.xml><?xml version="1.0" encoding="utf-8"?>
<sst xmlns="http://schemas.openxmlformats.org/spreadsheetml/2006/main" count="382" uniqueCount="99">
  <si>
    <r>
      <t>Please input the period you have chosen as a</t>
    </r>
    <r>
      <rPr>
        <b/>
        <sz val="11"/>
        <color theme="1"/>
        <rFont val="Arial"/>
        <family val="2"/>
      </rPr>
      <t xml:space="preserve"> Period of Investigation (POI)</t>
    </r>
    <r>
      <rPr>
        <sz val="11"/>
        <color theme="1"/>
        <rFont val="Arial"/>
        <family val="2"/>
      </rPr>
      <t xml:space="preserve">. This should be a </t>
    </r>
    <r>
      <rPr>
        <b/>
        <sz val="11"/>
        <color theme="1"/>
        <rFont val="Arial"/>
        <family val="2"/>
      </rPr>
      <t>1 year period</t>
    </r>
    <r>
      <rPr>
        <sz val="11"/>
        <color theme="1"/>
        <rFont val="Arial"/>
        <family val="2"/>
      </rPr>
      <t xml:space="preserve"> ending as recently as possible - applications must use a POI that ends </t>
    </r>
    <r>
      <rPr>
        <b/>
        <sz val="11"/>
        <color theme="1"/>
        <rFont val="Arial"/>
        <family val="2"/>
      </rPr>
      <t>no earlier than 6 months before the submission date</t>
    </r>
    <r>
      <rPr>
        <sz val="11"/>
        <color theme="1"/>
        <rFont val="Arial"/>
        <family val="2"/>
      </rPr>
      <t>. You will be required to provide data for this period, as well as the</t>
    </r>
    <r>
      <rPr>
        <b/>
        <sz val="11"/>
        <color theme="1"/>
        <rFont val="Arial"/>
        <family val="2"/>
      </rPr>
      <t xml:space="preserve"> three preceding 1-year periods</t>
    </r>
    <r>
      <rPr>
        <sz val="11"/>
        <color theme="1"/>
        <rFont val="Arial"/>
        <family val="2"/>
      </rPr>
      <t>, which together make up the</t>
    </r>
    <r>
      <rPr>
        <b/>
        <sz val="11"/>
        <color theme="1"/>
        <rFont val="Arial"/>
        <family val="2"/>
      </rPr>
      <t xml:space="preserve"> injury period (IP)</t>
    </r>
    <r>
      <rPr>
        <sz val="11"/>
        <color theme="1"/>
        <rFont val="Arial"/>
        <family val="2"/>
      </rPr>
      <t>.</t>
    </r>
  </si>
  <si>
    <t>Example:</t>
  </si>
  <si>
    <t>Injury Period Year 0</t>
  </si>
  <si>
    <t>Injury Period Year 1</t>
  </si>
  <si>
    <t>Injury Period Year 2</t>
  </si>
  <si>
    <t>Injury Period Year 3</t>
  </si>
  <si>
    <t>Period of Investigation (POI)</t>
  </si>
  <si>
    <t>01/01/2021 - 31/12/2021</t>
  </si>
  <si>
    <t>01/01/2022 - 31/12/2022</t>
  </si>
  <si>
    <t>01/01/2023 - 31/12/2023</t>
  </si>
  <si>
    <t>01/01/2024 - 31/12/2024</t>
  </si>
  <si>
    <t>01/01/2025 - 30/06/2025</t>
  </si>
  <si>
    <t>1/7/2021 - 30/6/2022</t>
  </si>
  <si>
    <t>1/7/2022 - 30/6/2023</t>
  </si>
  <si>
    <t>1/7/2023 - 30/6/2024</t>
  </si>
  <si>
    <t>1/7/2024 - 30/6/2025</t>
  </si>
  <si>
    <r>
      <t xml:space="preserve">1) Please provide as much data as you are able to obtain for the </t>
    </r>
    <r>
      <rPr>
        <b/>
        <sz val="14"/>
        <color rgb="FF000000"/>
        <rFont val="Aptos Narrow"/>
        <family val="2"/>
      </rPr>
      <t>UK industry as a whole</t>
    </r>
    <r>
      <rPr>
        <sz val="14"/>
        <color rgb="FF000000"/>
        <rFont val="Aptos Narrow"/>
        <family val="2"/>
      </rPr>
      <t>.  This will involve combining your data with the other members of UK industry. We recognise that you may not have access to all this information so you may need to make estimates where more detailed information is unavailable.</t>
    </r>
  </si>
  <si>
    <r>
      <t xml:space="preserve">2) Please input the estimated UK industry data into the blank spaces in the </t>
    </r>
    <r>
      <rPr>
        <b/>
        <sz val="14"/>
        <color rgb="FF156082"/>
        <rFont val="Aptos Narrow"/>
        <family val="2"/>
      </rPr>
      <t>blue tables</t>
    </r>
    <r>
      <rPr>
        <sz val="14"/>
        <color rgb="FF000000"/>
        <rFont val="Aptos Narrow"/>
        <family val="2"/>
      </rPr>
      <t xml:space="preserve">. Each table will generate an index value based on your input - we may use these to demonstrate data trends without disclosing commercially sensitive information. See the </t>
    </r>
    <r>
      <rPr>
        <b/>
        <sz val="14"/>
        <color rgb="FF4EA72E"/>
        <rFont val="Aptos Narrow"/>
        <family val="2"/>
      </rPr>
      <t>green tables</t>
    </r>
    <r>
      <rPr>
        <sz val="14"/>
        <color rgb="FF000000"/>
        <rFont val="Aptos Narrow"/>
        <family val="2"/>
      </rPr>
      <t xml:space="preserve"> for examples of how to complete each section.</t>
    </r>
  </si>
  <si>
    <r>
      <t xml:space="preserve">3) We use the term </t>
    </r>
    <r>
      <rPr>
        <b/>
        <sz val="14"/>
        <color rgb="FF000000"/>
        <rFont val="Aptos Narrow"/>
        <family val="2"/>
      </rPr>
      <t>like goods</t>
    </r>
    <r>
      <rPr>
        <sz val="14"/>
        <color rgb="FF000000"/>
        <rFont val="Aptos Narrow"/>
        <family val="2"/>
      </rPr>
      <t xml:space="preserve"> to refer to the goods produced by UK industry which are equivalent to the imported goods identified in the application.</t>
    </r>
  </si>
  <si>
    <r>
      <t xml:space="preserve">4) Some of these sections use </t>
    </r>
    <r>
      <rPr>
        <b/>
        <sz val="14"/>
        <color rgb="FF000000"/>
        <rFont val="Aptos Narrow"/>
        <family val="2"/>
      </rPr>
      <t>kg</t>
    </r>
    <r>
      <rPr>
        <sz val="14"/>
        <color rgb="FF000000"/>
        <rFont val="Aptos Narrow"/>
        <family val="2"/>
      </rPr>
      <t xml:space="preserve"> as a standard unit of volume. Please feel free to change this if another unit is more appropriate.</t>
    </r>
  </si>
  <si>
    <t>Sales</t>
  </si>
  <si>
    <t>Please provide details of the industry's total sales, by volume and value, of the like goods.</t>
  </si>
  <si>
    <t>Source document</t>
  </si>
  <si>
    <t>Domestic sales (£)</t>
  </si>
  <si>
    <t>Confidential - commercially sensitive</t>
  </si>
  <si>
    <t>Appendix 1</t>
  </si>
  <si>
    <t>Sales value index</t>
  </si>
  <si>
    <t>Domestic sales (kg)</t>
  </si>
  <si>
    <t>Sales volume index</t>
  </si>
  <si>
    <t>Output</t>
  </si>
  <si>
    <t>Please provide details of the industry's total production output, by volume and value, of the like goods.</t>
  </si>
  <si>
    <t>Output (kg)</t>
  </si>
  <si>
    <t>Appendix 2</t>
  </si>
  <si>
    <t>Output volume index</t>
  </si>
  <si>
    <t>Profit</t>
  </si>
  <si>
    <t>Please provide details of the industry's net operating profit after tax (NOPAT), as well as NOPAT figures specifically for the like goods.</t>
  </si>
  <si>
    <t>Net operating profit after tax (NOPAT) from like goods (£)</t>
  </si>
  <si>
    <t>Like goods NOPAT index</t>
  </si>
  <si>
    <t>Average net operating profit after tax (NOPAT) margin from like goods (%)</t>
  </si>
  <si>
    <t>NOPAT margin index</t>
  </si>
  <si>
    <t>Market Share</t>
  </si>
  <si>
    <t>Please provide estimates of the UK industry's market share of the like goods. Please explain your methodology for these estimates below.</t>
  </si>
  <si>
    <t>Market share of like goods in value (%)</t>
  </si>
  <si>
    <t>Market share of like goods (%)</t>
  </si>
  <si>
    <t>Appendix 3</t>
  </si>
  <si>
    <t>Market share value index</t>
  </si>
  <si>
    <t>Market share index</t>
  </si>
  <si>
    <t>Market share of like goods in volume (%)</t>
  </si>
  <si>
    <t>Market share volume  index</t>
  </si>
  <si>
    <t>Methodology:</t>
  </si>
  <si>
    <t>Average wage (£)</t>
  </si>
  <si>
    <t>Average wage index</t>
  </si>
  <si>
    <t>Total number of employees (FTE)</t>
  </si>
  <si>
    <t>Number of employees for like goods (FTE)</t>
  </si>
  <si>
    <t>Average output in volume per employee for like goods (FTE)</t>
  </si>
  <si>
    <t>Output/employee index</t>
  </si>
  <si>
    <r>
      <t xml:space="preserve">1) Please input </t>
    </r>
    <r>
      <rPr>
        <b/>
        <sz val="14"/>
        <color rgb="FF000000"/>
        <rFont val="Aptos Narrow"/>
        <family val="2"/>
      </rPr>
      <t>data for your company</t>
    </r>
    <r>
      <rPr>
        <sz val="14"/>
        <color rgb="FF000000"/>
        <rFont val="Aptos Narrow"/>
        <family val="2"/>
      </rPr>
      <t xml:space="preserve"> into the blank spaces in the </t>
    </r>
    <r>
      <rPr>
        <b/>
        <sz val="14"/>
        <color rgb="FFC00000"/>
        <rFont val="Aptos Narrow"/>
        <family val="2"/>
      </rPr>
      <t>red tables</t>
    </r>
    <r>
      <rPr>
        <sz val="14"/>
        <color rgb="FF000000"/>
        <rFont val="Aptos Narrow"/>
        <family val="2"/>
      </rPr>
      <t xml:space="preserve">. Each table will generate an </t>
    </r>
    <r>
      <rPr>
        <b/>
        <sz val="14"/>
        <color rgb="FF000000"/>
        <rFont val="Aptos Narrow"/>
        <family val="2"/>
      </rPr>
      <t>index value</t>
    </r>
    <r>
      <rPr>
        <sz val="14"/>
        <color rgb="FF000000"/>
        <rFont val="Aptos Narrow"/>
        <family val="2"/>
      </rPr>
      <t xml:space="preserve"> based on your input - we may use these to demonstrate data trends without disclosing commercially sensitive information. See the </t>
    </r>
    <r>
      <rPr>
        <b/>
        <sz val="14"/>
        <color rgb="FF4EA72E"/>
        <rFont val="Aptos Narrow"/>
        <family val="2"/>
      </rPr>
      <t>green tables</t>
    </r>
    <r>
      <rPr>
        <sz val="14"/>
        <color rgb="FF000000"/>
        <rFont val="Aptos Narrow"/>
        <family val="2"/>
      </rPr>
      <t xml:space="preserve"> for examples of how to complete each section.</t>
    </r>
  </si>
  <si>
    <r>
      <rPr>
        <sz val="14"/>
        <color rgb="FF000000"/>
        <rFont val="Aptos Narrow"/>
        <family val="2"/>
      </rPr>
      <t xml:space="preserve">2) We use the term </t>
    </r>
    <r>
      <rPr>
        <b/>
        <sz val="14"/>
        <color rgb="FF000000"/>
        <rFont val="Aptos Narrow"/>
        <family val="2"/>
      </rPr>
      <t>like goods</t>
    </r>
    <r>
      <rPr>
        <sz val="14"/>
        <color rgb="FF000000"/>
        <rFont val="Aptos Narrow"/>
        <family val="2"/>
      </rPr>
      <t xml:space="preserve"> to refer to the goods produced by UK industry which are equivalent to the imported goods identified in the application.</t>
    </r>
  </si>
  <si>
    <r>
      <t xml:space="preserve">3) Some of these sections use </t>
    </r>
    <r>
      <rPr>
        <b/>
        <sz val="14"/>
        <color rgb="FF000000"/>
        <rFont val="Aptos Narrow"/>
        <family val="2"/>
      </rPr>
      <t>kg</t>
    </r>
    <r>
      <rPr>
        <sz val="14"/>
        <color rgb="FF000000"/>
        <rFont val="Aptos Narrow"/>
        <family val="2"/>
      </rPr>
      <t xml:space="preserve"> as a standard unit of volume. Please feel free to change this if another unit is more appropriate.</t>
    </r>
  </si>
  <si>
    <t>Please provide details of your total sales, by volume and value, of the like goods.</t>
  </si>
  <si>
    <t>Please provide details of your total production output, by volume and value, of the like goods.</t>
  </si>
  <si>
    <t>Output (£)</t>
  </si>
  <si>
    <t>Output value index</t>
  </si>
  <si>
    <t>Please provide details of your company's net operating profit after tax (NOPAT), as well as NOPAT figures specifically for the like goods.</t>
  </si>
  <si>
    <t>Total net operating profit after tax (NOPAT) for whole company (£)</t>
  </si>
  <si>
    <t>Company NOPAT index</t>
  </si>
  <si>
    <t>Please provide estimates of your market share of the like goods. Please explain your methodology for these estimates below.</t>
  </si>
  <si>
    <t>Market share of like goods in value  (%)</t>
  </si>
  <si>
    <t>Productivity</t>
  </si>
  <si>
    <t>Please input details of your total employees and the number employees involved in the production of the like goods (full time equivalent). If some of your employees are involved in the production of goods other than the like goods, it may be appropriate to apportion these employees based on the significance of like goods production for your company.</t>
  </si>
  <si>
    <t>Capacity</t>
  </si>
  <si>
    <t>Please provide details of your production capacity. Please also explain how this was calculated below.</t>
  </si>
  <si>
    <t>Production capacity for like goods (kg)</t>
  </si>
  <si>
    <t>Capacity index</t>
  </si>
  <si>
    <t>Production capacity utilisation for like goods</t>
  </si>
  <si>
    <t>Capacity utilisation index</t>
  </si>
  <si>
    <t>Stock</t>
  </si>
  <si>
    <t>Please provide details of your stock of like goods, by value and volume, at the end of each period.</t>
  </si>
  <si>
    <t>Stock at end of period (£)</t>
  </si>
  <si>
    <t>Stock value index</t>
  </si>
  <si>
    <t>Stock at end of period (kg)</t>
  </si>
  <si>
    <t>Stock volume index</t>
  </si>
  <si>
    <t>Cash Flow</t>
  </si>
  <si>
    <t>Please provide details of your company's net cash flow.</t>
  </si>
  <si>
    <t>Net cash flow for all goods (£)</t>
  </si>
  <si>
    <t>Cash flow index</t>
  </si>
  <si>
    <t>Net cash flow for like goods (£)</t>
  </si>
  <si>
    <t>Like goods cash flow index</t>
  </si>
  <si>
    <t>Wages</t>
  </si>
  <si>
    <t>Please provide details of the average wages of employees involved in the production of the like goods.</t>
  </si>
  <si>
    <t>Investments</t>
  </si>
  <si>
    <t>Please provide details of your company's investments, and return on investment for the goods concerned in the application. Please explain your methodology for calculating ROI either here or in the injury section of the application form.</t>
  </si>
  <si>
    <t>Total company-wide investments (£)</t>
  </si>
  <si>
    <t>Appendix 4</t>
  </si>
  <si>
    <t>Company investments index</t>
  </si>
  <si>
    <t>Total investments relating to like goods (£)</t>
  </si>
  <si>
    <t>Like goods investments index</t>
  </si>
  <si>
    <t>Return on investment relating to like goods (%)</t>
  </si>
  <si>
    <t>ROI index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</si>
</sst>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_);_(* \(#,##0.00\);_(* &quot;-&quot;??_);_(@_)"/>
    <numFmt numFmtId="165" formatCode="_-* #,##0_-;\-* #,##0_-;_-* &quot;-&quot;??_-;_-@_-"/>
    <numFmt numFmtId="166" formatCode="0.000%"/>
  </numFmts>
  <fonts count="21"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11"/>
      <color theme="1"/>
      <name val="Arial"/>
      <family val="2"/>
    </font>
    <font>
      <b/>
      <sz val="11"/>
      <color rgb="FFFFFFFF"/>
      <name val="Arial"/>
      <family val="2"/>
    </font>
    <font>
      <b/>
      <sz val="11"/>
      <color rgb="FFFF0000"/>
      <name val="Arial"/>
      <family val="2"/>
    </font>
    <font>
      <b/>
      <sz val="14"/>
      <color theme="1"/>
      <name val="Aptos Narrow"/>
      <family val="2"/>
      <scheme val="minor"/>
    </font>
    <font>
      <b/>
      <sz val="11"/>
      <color theme="1"/>
      <name val="Arial"/>
      <family val="2"/>
    </font>
    <font>
      <sz val="14"/>
      <color theme="1"/>
      <name val="Aptos Narrow"/>
      <family val="2"/>
      <scheme val="minor"/>
    </font>
    <font>
      <b/>
      <sz val="18"/>
      <color theme="1"/>
      <name val="Aptos Narrow"/>
      <family val="2"/>
      <scheme val="minor"/>
    </font>
    <font>
      <b/>
      <sz val="16"/>
      <color theme="1"/>
      <name val="Aptos Narrow"/>
      <family val="2"/>
      <scheme val="minor"/>
    </font>
    <font>
      <sz val="12"/>
      <color theme="1"/>
      <name val="Aptos Narrow"/>
      <family val="2"/>
      <scheme val="minor"/>
    </font>
    <font>
      <b/>
      <sz val="12"/>
      <color theme="1"/>
      <name val="Aptos Narrow"/>
      <family val="2"/>
      <scheme val="minor"/>
    </font>
    <font>
      <b/>
      <sz val="14"/>
      <color rgb="FF000000"/>
      <name val="Aptos Narrow"/>
      <family val="2"/>
    </font>
    <font>
      <sz val="14"/>
      <color rgb="FF000000"/>
      <name val="Aptos Narrow"/>
      <family val="2"/>
    </font>
    <font>
      <b/>
      <sz val="14"/>
      <color rgb="FF156082"/>
      <name val="Aptos Narrow"/>
      <family val="2"/>
    </font>
    <font>
      <b/>
      <sz val="14"/>
      <color rgb="FF4EA72E"/>
      <name val="Aptos Narrow"/>
      <family val="2"/>
    </font>
    <font>
      <b/>
      <sz val="14"/>
      <color rgb="FFC00000"/>
      <name val="Aptos Narrow"/>
      <family val="2"/>
    </font>
    <font>
      <sz val="8"/>
      <name val="Aptos Narrow"/>
      <family val="2"/>
      <scheme val="minor"/>
    </font>
    <font>
      <b/>
      <i/>
      <sz val="11"/>
      <color theme="1"/>
      <name val="Aptos Narrow"/>
      <family val="2"/>
      <scheme val="minor"/>
    </font>
  </fonts>
  <fills count="7">
    <fill>
      <patternFill patternType="none"/>
    </fill>
    <fill>
      <patternFill patternType="gray125"/>
    </fill>
    <fill>
      <patternFill patternType="solid">
        <fgColor rgb="FFC00000"/>
        <bgColor indexed="64"/>
      </patternFill>
    </fill>
    <fill>
      <patternFill patternType="solid">
        <fgColor theme="9"/>
        <bgColor indexed="64"/>
      </patternFill>
    </fill>
    <fill>
      <patternFill patternType="solid">
        <fgColor theme="2"/>
        <bgColor indexed="64"/>
      </patternFill>
    </fill>
    <fill>
      <patternFill patternType="solid">
        <fgColor theme="0" tint="-0.14999847407452621"/>
        <bgColor indexed="64"/>
      </patternFill>
    </fill>
    <fill>
      <patternFill patternType="solid">
        <fgColor theme="4"/>
        <bgColor indexed="64"/>
      </patternFill>
    </fill>
  </fills>
  <borders count="30">
    <border>
      <left/>
      <right/>
      <top/>
      <bottom/>
      <diagonal/>
    </border>
    <border>
      <left style="medium">
        <color rgb="FF000000"/>
      </left>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rgb="FF000000"/>
      </bottom>
      <diagonal/>
    </border>
    <border>
      <left/>
      <right/>
      <top style="medium">
        <color indexed="64"/>
      </top>
      <bottom/>
      <diagonal/>
    </border>
    <border>
      <left style="medium">
        <color indexed="64"/>
      </left>
      <right/>
      <top/>
      <bottom style="medium">
        <color indexed="64"/>
      </bottom>
      <diagonal/>
    </border>
    <border>
      <left style="thin">
        <color rgb="FF000000"/>
      </left>
      <right style="thin">
        <color rgb="FF000000"/>
      </right>
      <top style="thin">
        <color rgb="FF000000"/>
      </top>
      <bottom style="thin">
        <color rgb="FF000000"/>
      </bottom>
      <diagonal/>
    </border>
    <border>
      <left/>
      <right style="medium">
        <color rgb="FF000000"/>
      </right>
      <top style="medium">
        <color indexed="64"/>
      </top>
      <bottom/>
      <diagonal/>
    </border>
    <border>
      <left style="medium">
        <color indexed="64"/>
      </left>
      <right/>
      <top/>
      <bottom/>
      <diagonal/>
    </border>
    <border>
      <left/>
      <right style="medium">
        <color rgb="FF000000"/>
      </right>
      <top/>
      <bottom/>
      <diagonal/>
    </border>
    <border>
      <left/>
      <right style="medium">
        <color rgb="FF000000"/>
      </right>
      <top/>
      <bottom style="medium">
        <color indexed="64"/>
      </bottom>
      <diagonal/>
    </border>
    <border>
      <left style="medium">
        <color rgb="FF000000"/>
      </left>
      <right/>
      <top style="medium">
        <color rgb="FF000000"/>
      </top>
      <bottom/>
      <diagonal/>
    </border>
    <border>
      <left style="medium">
        <color indexed="64"/>
      </left>
      <right style="medium">
        <color rgb="FF000000"/>
      </right>
      <top style="medium">
        <color rgb="FF000000"/>
      </top>
      <bottom style="medium">
        <color indexed="64"/>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style="medium">
        <color rgb="FF000000"/>
      </right>
      <top style="medium">
        <color rgb="FF000000"/>
      </top>
      <bottom style="medium">
        <color indexed="64"/>
      </bottom>
      <diagonal/>
    </border>
    <border>
      <left style="medium">
        <color rgb="FF000000"/>
      </left>
      <right/>
      <top style="medium">
        <color indexed="64"/>
      </top>
      <bottom style="medium">
        <color indexed="64"/>
      </bottom>
      <diagonal/>
    </border>
    <border>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rgb="FF000000"/>
      </left>
      <right/>
      <top style="medium">
        <color indexed="64"/>
      </top>
      <bottom style="medium">
        <color rgb="FF000000"/>
      </bottom>
      <diagonal/>
    </border>
    <border>
      <left/>
      <right style="medium">
        <color indexed="64"/>
      </right>
      <top style="medium">
        <color rgb="FF000000"/>
      </top>
      <bottom/>
      <diagonal/>
    </border>
    <border>
      <left style="medium">
        <color indexed="64"/>
      </left>
      <right style="medium">
        <color indexed="64"/>
      </right>
      <top style="medium">
        <color rgb="FF000000"/>
      </top>
      <bottom/>
      <diagonal/>
    </border>
    <border>
      <left style="medium">
        <color rgb="FF000000"/>
      </left>
      <right/>
      <top style="medium">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4" fillId="0" borderId="0" xfId="0" applyFont="1" applyAlignment="1">
      <alignment horizontal="left"/>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6" fillId="0" borderId="3" xfId="0" applyFont="1" applyBorder="1" applyAlignment="1">
      <alignment horizontal="center" vertical="center"/>
    </xf>
    <xf numFmtId="0" fontId="6" fillId="0" borderId="2" xfId="0" applyFont="1" applyBorder="1" applyAlignment="1">
      <alignment horizontal="center"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6" fillId="0" borderId="3" xfId="0" applyFont="1" applyBorder="1" applyAlignment="1">
      <alignment horizontal="center" vertical="center" wrapText="1"/>
    </xf>
    <xf numFmtId="0" fontId="0" fillId="0" borderId="5" xfId="0" applyBorder="1"/>
    <xf numFmtId="0" fontId="0" fillId="0" borderId="6" xfId="0" applyBorder="1"/>
    <xf numFmtId="0" fontId="0" fillId="0" borderId="7" xfId="0" applyBorder="1"/>
    <xf numFmtId="0" fontId="0" fillId="2" borderId="4" xfId="0" applyFill="1" applyBorder="1"/>
    <xf numFmtId="0" fontId="2" fillId="2" borderId="2" xfId="0" applyFont="1" applyFill="1" applyBorder="1" applyAlignment="1">
      <alignment wrapText="1"/>
    </xf>
    <xf numFmtId="0" fontId="3" fillId="4" borderId="2" xfId="0" applyFont="1" applyFill="1" applyBorder="1"/>
    <xf numFmtId="0" fontId="0" fillId="3" borderId="4" xfId="0" applyFill="1" applyBorder="1"/>
    <xf numFmtId="0" fontId="2" fillId="3" borderId="2" xfId="0" applyFont="1" applyFill="1" applyBorder="1" applyAlignment="1">
      <alignment wrapText="1"/>
    </xf>
    <xf numFmtId="3" fontId="0" fillId="0" borderId="0" xfId="0" applyNumberFormat="1"/>
    <xf numFmtId="3" fontId="0" fillId="0" borderId="5" xfId="0" applyNumberFormat="1" applyBorder="1"/>
    <xf numFmtId="1" fontId="0" fillId="0" borderId="0" xfId="0" applyNumberFormat="1"/>
    <xf numFmtId="1" fontId="0" fillId="0" borderId="6" xfId="0" applyNumberFormat="1" applyBorder="1"/>
    <xf numFmtId="1" fontId="0" fillId="0" borderId="5" xfId="0" applyNumberFormat="1" applyBorder="1"/>
    <xf numFmtId="1" fontId="0" fillId="0" borderId="7" xfId="0" applyNumberFormat="1" applyBorder="1"/>
    <xf numFmtId="0" fontId="0" fillId="0" borderId="0" xfId="0" applyAlignment="1">
      <alignment wrapText="1"/>
    </xf>
    <xf numFmtId="0" fontId="3" fillId="2" borderId="4" xfId="0" applyFont="1" applyFill="1" applyBorder="1"/>
    <xf numFmtId="0" fontId="3" fillId="0" borderId="0" xfId="0" applyFont="1"/>
    <xf numFmtId="0" fontId="3" fillId="0" borderId="5" xfId="0" applyFont="1" applyBorder="1"/>
    <xf numFmtId="0" fontId="0" fillId="4" borderId="2" xfId="0" applyFill="1" applyBorder="1"/>
    <xf numFmtId="0" fontId="3" fillId="4" borderId="2" xfId="0" applyFont="1" applyFill="1" applyBorder="1" applyAlignment="1">
      <alignment horizontal="center" vertical="center" wrapText="1"/>
    </xf>
    <xf numFmtId="0" fontId="3" fillId="4" borderId="2" xfId="0" applyFont="1" applyFill="1" applyBorder="1" applyAlignment="1">
      <alignment wrapText="1"/>
    </xf>
    <xf numFmtId="0" fontId="0" fillId="4" borderId="2" xfId="0" applyFill="1" applyBorder="1" applyAlignment="1">
      <alignment wrapText="1"/>
    </xf>
    <xf numFmtId="0" fontId="3" fillId="0" borderId="0" xfId="0" applyFont="1" applyAlignment="1">
      <alignment horizontal="center" vertical="center" wrapText="1"/>
    </xf>
    <xf numFmtId="0" fontId="3" fillId="2" borderId="4" xfId="0" applyFont="1" applyFill="1" applyBorder="1" applyAlignment="1">
      <alignment wrapText="1"/>
    </xf>
    <xf numFmtId="0" fontId="0" fillId="3" borderId="4" xfId="0" applyFill="1" applyBorder="1" applyAlignment="1">
      <alignment wrapText="1"/>
    </xf>
    <xf numFmtId="0" fontId="0" fillId="0" borderId="6" xfId="0" applyBorder="1" applyAlignment="1">
      <alignment wrapText="1"/>
    </xf>
    <xf numFmtId="0" fontId="0" fillId="0" borderId="7" xfId="0" applyBorder="1" applyAlignment="1">
      <alignment wrapText="1"/>
    </xf>
    <xf numFmtId="0" fontId="3" fillId="5" borderId="8" xfId="0" applyFont="1" applyFill="1" applyBorder="1" applyAlignment="1">
      <alignment horizontal="center" vertical="center" wrapText="1"/>
    </xf>
    <xf numFmtId="10" fontId="0" fillId="0" borderId="0" xfId="0" applyNumberFormat="1"/>
    <xf numFmtId="10" fontId="0" fillId="0" borderId="5" xfId="0" applyNumberFormat="1" applyBorder="1"/>
    <xf numFmtId="9" fontId="0" fillId="0" borderId="0" xfId="0" applyNumberFormat="1"/>
    <xf numFmtId="9" fontId="0" fillId="0" borderId="5" xfId="0" applyNumberFormat="1" applyBorder="1"/>
    <xf numFmtId="43" fontId="0" fillId="0" borderId="0" xfId="1" applyFont="1" applyBorder="1"/>
    <xf numFmtId="165" fontId="0" fillId="0" borderId="0" xfId="1" applyNumberFormat="1" applyFont="1" applyBorder="1"/>
    <xf numFmtId="43" fontId="0" fillId="0" borderId="5" xfId="1" applyFont="1" applyBorder="1"/>
    <xf numFmtId="9" fontId="0" fillId="0" borderId="0" xfId="2" applyFont="1" applyBorder="1"/>
    <xf numFmtId="9" fontId="0" fillId="0" borderId="5" xfId="2" applyFont="1" applyBorder="1"/>
    <xf numFmtId="9" fontId="1" fillId="0" borderId="0" xfId="2" applyFont="1" applyBorder="1"/>
    <xf numFmtId="9" fontId="1" fillId="0" borderId="5" xfId="2" applyFont="1" applyBorder="1"/>
    <xf numFmtId="3" fontId="0" fillId="0" borderId="5" xfId="0" applyNumberFormat="1" applyBorder="1" applyAlignment="1">
      <alignment wrapText="1"/>
    </xf>
    <xf numFmtId="0" fontId="12" fillId="0" borderId="0" xfId="0" applyFont="1" applyAlignment="1">
      <alignment horizontal="left"/>
    </xf>
    <xf numFmtId="0" fontId="9" fillId="0" borderId="0" xfId="0" applyFont="1" applyAlignment="1">
      <alignment horizontal="left" vertical="center"/>
    </xf>
    <xf numFmtId="3" fontId="0" fillId="0" borderId="0" xfId="0" applyNumberFormat="1" applyAlignment="1">
      <alignment wrapText="1"/>
    </xf>
    <xf numFmtId="0" fontId="3" fillId="0" borderId="0" xfId="0" applyFont="1" applyAlignment="1">
      <alignment wrapText="1"/>
    </xf>
    <xf numFmtId="0" fontId="3" fillId="5" borderId="2" xfId="0" applyFont="1" applyFill="1" applyBorder="1" applyAlignment="1">
      <alignment horizontal="center" vertical="center" wrapText="1"/>
    </xf>
    <xf numFmtId="0" fontId="12" fillId="0" borderId="0" xfId="0" applyFont="1" applyAlignment="1">
      <alignment horizontal="left" wrapText="1"/>
    </xf>
    <xf numFmtId="0" fontId="0" fillId="0" borderId="0" xfId="0" applyAlignment="1">
      <alignment horizontal="left" wrapText="1"/>
    </xf>
    <xf numFmtId="0" fontId="2" fillId="0" borderId="0" xfId="0" applyFont="1" applyAlignment="1">
      <alignment wrapText="1"/>
    </xf>
    <xf numFmtId="0" fontId="0" fillId="6" borderId="4" xfId="0" applyFill="1" applyBorder="1"/>
    <xf numFmtId="0" fontId="2" fillId="6" borderId="2" xfId="0" applyFont="1" applyFill="1" applyBorder="1" applyAlignment="1">
      <alignment wrapText="1"/>
    </xf>
    <xf numFmtId="0" fontId="3" fillId="6" borderId="4" xfId="0" applyFont="1" applyFill="1" applyBorder="1"/>
    <xf numFmtId="0" fontId="13" fillId="0" borderId="0" xfId="0" applyFont="1" applyAlignment="1">
      <alignment horizontal="left"/>
    </xf>
    <xf numFmtId="0" fontId="13" fillId="0" borderId="0" xfId="0" applyFont="1" applyAlignment="1">
      <alignment horizontal="center"/>
    </xf>
    <xf numFmtId="49" fontId="9" fillId="0" borderId="0" xfId="0" applyNumberFormat="1" applyFont="1" applyAlignment="1">
      <alignment horizontal="left" vertical="center"/>
    </xf>
    <xf numFmtId="49" fontId="0" fillId="0" borderId="0" xfId="0" applyNumberFormat="1"/>
    <xf numFmtId="49" fontId="12" fillId="0" borderId="0" xfId="0" applyNumberFormat="1" applyFont="1" applyAlignment="1">
      <alignment horizontal="left" wrapText="1"/>
    </xf>
    <xf numFmtId="49" fontId="2" fillId="6" borderId="2" xfId="0" applyNumberFormat="1" applyFont="1" applyFill="1" applyBorder="1" applyAlignment="1">
      <alignment wrapText="1"/>
    </xf>
    <xf numFmtId="49" fontId="0" fillId="0" borderId="5" xfId="0" applyNumberFormat="1" applyBorder="1"/>
    <xf numFmtId="49" fontId="2" fillId="0" borderId="0" xfId="0" applyNumberFormat="1" applyFont="1" applyAlignment="1">
      <alignment wrapText="1"/>
    </xf>
    <xf numFmtId="49" fontId="3" fillId="0" borderId="0" xfId="0" applyNumberFormat="1" applyFont="1" applyAlignment="1">
      <alignment wrapText="1"/>
    </xf>
    <xf numFmtId="49" fontId="0" fillId="0" borderId="0" xfId="0" applyNumberFormat="1" applyAlignment="1">
      <alignment wrapText="1"/>
    </xf>
    <xf numFmtId="49" fontId="0" fillId="5" borderId="5" xfId="0" applyNumberFormat="1" applyFill="1" applyBorder="1"/>
    <xf numFmtId="49" fontId="0" fillId="5" borderId="7" xfId="0" applyNumberFormat="1" applyFill="1" applyBorder="1"/>
    <xf numFmtId="0" fontId="0" fillId="5" borderId="5" xfId="0" applyFill="1" applyBorder="1"/>
    <xf numFmtId="0" fontId="0" fillId="5" borderId="7" xfId="0" applyFill="1" applyBorder="1"/>
    <xf numFmtId="0" fontId="0" fillId="5" borderId="7" xfId="0" applyFill="1" applyBorder="1" applyAlignment="1">
      <alignment wrapText="1"/>
    </xf>
    <xf numFmtId="165" fontId="0" fillId="0" borderId="0" xfId="1" applyNumberFormat="1" applyFont="1"/>
    <xf numFmtId="165" fontId="1" fillId="0" borderId="0" xfId="1" applyNumberFormat="1" applyFont="1"/>
    <xf numFmtId="9" fontId="0" fillId="0" borderId="0" xfId="2" applyFont="1"/>
    <xf numFmtId="165" fontId="0" fillId="0" borderId="6" xfId="1" applyNumberFormat="1" applyFont="1" applyBorder="1"/>
    <xf numFmtId="165" fontId="1" fillId="0" borderId="0" xfId="1" applyNumberFormat="1" applyFont="1" applyAlignment="1">
      <alignment wrapText="1"/>
    </xf>
    <xf numFmtId="0" fontId="0" fillId="0" borderId="5" xfId="0" applyBorder="1" applyAlignment="1">
      <alignment wrapText="1"/>
    </xf>
    <xf numFmtId="165" fontId="0" fillId="0" borderId="6" xfId="1" applyNumberFormat="1" applyFont="1" applyBorder="1" applyAlignment="1">
      <alignment wrapText="1"/>
    </xf>
    <xf numFmtId="165" fontId="0" fillId="0" borderId="0" xfId="0" applyNumberFormat="1"/>
    <xf numFmtId="0" fontId="20" fillId="5" borderId="5" xfId="0" applyFont="1" applyFill="1" applyBorder="1"/>
    <xf numFmtId="0" fontId="20" fillId="0" borderId="5" xfId="0" applyFont="1" applyBorder="1" applyAlignment="1">
      <alignment wrapText="1"/>
    </xf>
    <xf numFmtId="166" fontId="0" fillId="0" borderId="0" xfId="2" applyNumberFormat="1" applyFont="1"/>
    <xf numFmtId="165" fontId="0" fillId="0" borderId="0" xfId="1" applyNumberFormat="1" applyFont="1" applyAlignment="1">
      <alignment wrapText="1"/>
    </xf>
    <xf numFmtId="0" fontId="3" fillId="6" borderId="4" xfId="0" applyFont="1" applyFill="1" applyBorder="1" applyAlignment="1">
      <alignment wrapText="1"/>
    </xf>
    <xf numFmtId="49" fontId="3" fillId="0" borderId="14" xfId="0" applyNumberFormat="1" applyFont="1" applyBorder="1"/>
    <xf numFmtId="49" fontId="0" fillId="5" borderId="15" xfId="0" applyNumberFormat="1" applyFill="1" applyBorder="1"/>
    <xf numFmtId="49" fontId="0" fillId="5" borderId="14" xfId="0" applyNumberFormat="1" applyFill="1" applyBorder="1"/>
    <xf numFmtId="49" fontId="0" fillId="5" borderId="19" xfId="0" applyNumberFormat="1" applyFill="1" applyBorder="1"/>
    <xf numFmtId="2" fontId="0" fillId="0" borderId="0" xfId="0" applyNumberFormat="1"/>
    <xf numFmtId="0" fontId="3" fillId="6" borderId="20" xfId="0" applyFont="1" applyFill="1" applyBorder="1"/>
    <xf numFmtId="0" fontId="3" fillId="0" borderId="14" xfId="0" applyFont="1" applyBorder="1"/>
    <xf numFmtId="1" fontId="0" fillId="0" borderId="18" xfId="0" applyNumberFormat="1" applyBorder="1"/>
    <xf numFmtId="49" fontId="2" fillId="6" borderId="21" xfId="0" applyNumberFormat="1" applyFont="1" applyFill="1" applyBorder="1" applyAlignment="1">
      <alignment wrapText="1"/>
    </xf>
    <xf numFmtId="0" fontId="0" fillId="4" borderId="22" xfId="0" applyFill="1" applyBorder="1" applyAlignment="1">
      <alignment wrapText="1"/>
    </xf>
    <xf numFmtId="2" fontId="0" fillId="0" borderId="24" xfId="0" applyNumberFormat="1" applyBorder="1"/>
    <xf numFmtId="0" fontId="0" fillId="0" borderId="25" xfId="0" applyBorder="1"/>
    <xf numFmtId="0" fontId="3" fillId="4" borderId="22" xfId="0" applyFont="1" applyFill="1" applyBorder="1" applyAlignment="1">
      <alignment wrapText="1"/>
    </xf>
    <xf numFmtId="0" fontId="0" fillId="4" borderId="26" xfId="0" applyFill="1" applyBorder="1" applyAlignment="1">
      <alignment wrapText="1"/>
    </xf>
    <xf numFmtId="0" fontId="2" fillId="6" borderId="27" xfId="0" applyFont="1" applyFill="1" applyBorder="1" applyAlignment="1">
      <alignment wrapText="1"/>
    </xf>
    <xf numFmtId="0" fontId="2" fillId="6" borderId="28" xfId="0" applyFont="1" applyFill="1" applyBorder="1" applyAlignment="1">
      <alignment wrapText="1"/>
    </xf>
    <xf numFmtId="164" fontId="0" fillId="0" borderId="16" xfId="0" applyNumberFormat="1" applyBorder="1"/>
    <xf numFmtId="164" fontId="0" fillId="0" borderId="23" xfId="0" applyNumberFormat="1" applyBorder="1"/>
    <xf numFmtId="1" fontId="0" fillId="0" borderId="24" xfId="0" applyNumberFormat="1" applyBorder="1"/>
    <xf numFmtId="0" fontId="3" fillId="2" borderId="16" xfId="0" applyFont="1" applyFill="1" applyBorder="1"/>
    <xf numFmtId="0" fontId="2" fillId="2" borderId="17" xfId="0" applyFont="1" applyFill="1" applyBorder="1" applyAlignment="1">
      <alignment wrapText="1"/>
    </xf>
    <xf numFmtId="0" fontId="0" fillId="5" borderId="15" xfId="0" applyFill="1" applyBorder="1"/>
    <xf numFmtId="0" fontId="0" fillId="5" borderId="14" xfId="0" applyFill="1" applyBorder="1"/>
    <xf numFmtId="0" fontId="0" fillId="5" borderId="19" xfId="0" applyFill="1" applyBorder="1"/>
    <xf numFmtId="0" fontId="2" fillId="2" borderId="28" xfId="0" applyFont="1" applyFill="1" applyBorder="1" applyAlignment="1">
      <alignment wrapText="1"/>
    </xf>
    <xf numFmtId="0" fontId="0" fillId="4" borderId="29" xfId="0" applyFill="1" applyBorder="1"/>
    <xf numFmtId="1" fontId="0" fillId="0" borderId="25" xfId="0" applyNumberFormat="1" applyBorder="1"/>
    <xf numFmtId="164" fontId="0" fillId="0" borderId="24" xfId="0" applyNumberFormat="1" applyBorder="1"/>
    <xf numFmtId="164" fontId="0" fillId="0" borderId="0" xfId="0" applyNumberFormat="1"/>
    <xf numFmtId="0" fontId="4" fillId="0" borderId="0" xfId="0" applyFont="1" applyAlignment="1">
      <alignment horizontal="center" wrapText="1"/>
    </xf>
    <xf numFmtId="0" fontId="7" fillId="0" borderId="0" xfId="0" applyFont="1" applyAlignment="1">
      <alignment horizontal="center" vertical="center" wrapText="1"/>
    </xf>
    <xf numFmtId="0" fontId="15" fillId="0" borderId="4" xfId="0" applyFont="1" applyBorder="1" applyAlignment="1">
      <alignment vertical="center" wrapText="1"/>
    </xf>
    <xf numFmtId="0" fontId="15" fillId="0" borderId="9" xfId="0" applyFont="1" applyBorder="1" applyAlignment="1">
      <alignment vertical="center" wrapText="1"/>
    </xf>
    <xf numFmtId="0" fontId="15" fillId="0" borderId="12" xfId="0" applyFont="1" applyBorder="1" applyAlignment="1">
      <alignment vertical="center" wrapText="1"/>
    </xf>
    <xf numFmtId="0" fontId="15" fillId="0" borderId="13" xfId="0" applyFont="1" applyBorder="1" applyAlignment="1">
      <alignment vertical="center" wrapText="1"/>
    </xf>
    <xf numFmtId="0" fontId="15" fillId="0" borderId="0" xfId="0" applyFont="1" applyAlignment="1">
      <alignment vertical="center" wrapText="1"/>
    </xf>
    <xf numFmtId="0" fontId="15" fillId="0" borderId="14" xfId="0" applyFont="1" applyBorder="1" applyAlignment="1">
      <alignment vertical="center" wrapText="1"/>
    </xf>
    <xf numFmtId="0" fontId="15" fillId="0" borderId="10" xfId="0" applyFont="1" applyBorder="1" applyAlignment="1">
      <alignment vertical="center"/>
    </xf>
    <xf numFmtId="0" fontId="15" fillId="0" borderId="6" xfId="0" applyFont="1" applyBorder="1" applyAlignment="1">
      <alignment vertical="center"/>
    </xf>
    <xf numFmtId="0" fontId="15" fillId="0" borderId="15" xfId="0" applyFont="1" applyBorder="1" applyAlignment="1">
      <alignment vertical="center"/>
    </xf>
    <xf numFmtId="0" fontId="13" fillId="0" borderId="11" xfId="0" applyFont="1" applyBorder="1" applyAlignment="1">
      <alignment horizontal="center"/>
    </xf>
    <xf numFmtId="0" fontId="10" fillId="0" borderId="0" xfId="0" applyFont="1" applyAlignment="1">
      <alignment horizontal="center" vertical="center"/>
    </xf>
    <xf numFmtId="0" fontId="12" fillId="0" borderId="0" xfId="0" applyFont="1" applyAlignment="1">
      <alignment horizontal="left" wrapText="1"/>
    </xf>
    <xf numFmtId="0" fontId="10" fillId="0" borderId="0" xfId="0" applyFont="1" applyAlignment="1">
      <alignment horizontal="center"/>
    </xf>
    <xf numFmtId="0" fontId="11" fillId="0" borderId="0" xfId="0" applyFont="1" applyAlignment="1">
      <alignment horizontal="center" wrapText="1"/>
    </xf>
    <xf numFmtId="0" fontId="11" fillId="0" borderId="0" xfId="0" applyFont="1" applyAlignment="1">
      <alignment horizontal="center"/>
    </xf>
    <xf numFmtId="0" fontId="12" fillId="0" borderId="0" xfId="0" applyFont="1" applyAlignment="1">
      <alignment horizontal="left"/>
    </xf>
    <xf numFmtId="0" fontId="0" fillId="0" borderId="0" xfId="0" applyAlignment="1">
      <alignment horizontal="center"/>
    </xf>
    <xf numFmtId="0" fontId="13" fillId="0" borderId="4" xfId="0" applyFont="1" applyBorder="1" applyAlignment="1">
      <alignment horizontal="left"/>
    </xf>
    <xf numFmtId="0" fontId="13" fillId="0" borderId="9" xfId="0" applyFont="1" applyBorder="1" applyAlignment="1">
      <alignment horizontal="left"/>
    </xf>
    <xf numFmtId="0" fontId="12" fillId="0" borderId="10" xfId="0" applyFont="1" applyBorder="1" applyAlignment="1">
      <alignment horizontal="left" wrapText="1"/>
    </xf>
    <xf numFmtId="0" fontId="12" fillId="0" borderId="6" xfId="0" applyFont="1" applyBorder="1" applyAlignment="1">
      <alignment horizontal="left" wrapText="1"/>
    </xf>
    <xf numFmtId="0" fontId="13" fillId="0" borderId="10" xfId="0" applyFont="1" applyBorder="1" applyAlignment="1">
      <alignment horizontal="center"/>
    </xf>
    <xf numFmtId="0" fontId="13" fillId="0" borderId="6" xfId="0" applyFont="1" applyBorder="1" applyAlignment="1">
      <alignment horizontal="center"/>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9BF8C-BBFB-439B-98B7-0D8276EDAD35}">
  <dimension ref="B2:L5"/>
  <sheetViews>
    <sheetView workbookViewId="0">
      <selection activeCell="F7" sqref="F7"/>
    </sheetView>
  </sheetViews>
  <sheetFormatPr defaultRowHeight="14.4" x14ac:dyDescent="0.3"/>
  <cols>
    <col min="2" max="3" width="20.88671875" customWidth="1"/>
    <col min="4" max="4" width="19.5546875" customWidth="1"/>
    <col min="5" max="5" width="20.6640625" customWidth="1"/>
    <col min="6" max="6" width="23.88671875" customWidth="1"/>
    <col min="9" max="9" width="20.33203125" customWidth="1"/>
    <col min="10" max="10" width="19.33203125" customWidth="1"/>
    <col min="11" max="11" width="21" customWidth="1"/>
    <col min="12" max="12" width="17.6640625" customWidth="1"/>
  </cols>
  <sheetData>
    <row r="2" spans="2:12" ht="74.400000000000006" customHeight="1" x14ac:dyDescent="0.3">
      <c r="C2" s="117" t="s">
        <v>0</v>
      </c>
      <c r="D2" s="117"/>
      <c r="E2" s="117"/>
      <c r="F2" s="117"/>
    </row>
    <row r="3" spans="2:12" ht="37.200000000000003" customHeight="1" thickBot="1" x14ac:dyDescent="0.35">
      <c r="C3" s="1"/>
      <c r="D3" s="1"/>
      <c r="E3" s="1"/>
      <c r="I3" s="118" t="s">
        <v>1</v>
      </c>
      <c r="J3" s="118"/>
      <c r="K3" s="118"/>
      <c r="L3" s="118"/>
    </row>
    <row r="4" spans="2:12" ht="42" thickBot="1" x14ac:dyDescent="0.35">
      <c r="B4" s="2" t="s">
        <v>2</v>
      </c>
      <c r="C4" s="2" t="s">
        <v>3</v>
      </c>
      <c r="D4" s="3" t="s">
        <v>4</v>
      </c>
      <c r="E4" s="3" t="s">
        <v>5</v>
      </c>
      <c r="F4" s="3" t="s">
        <v>6</v>
      </c>
      <c r="I4" s="6" t="s">
        <v>3</v>
      </c>
      <c r="J4" s="7" t="s">
        <v>4</v>
      </c>
      <c r="K4" s="7" t="s">
        <v>5</v>
      </c>
      <c r="L4" s="7" t="s">
        <v>6</v>
      </c>
    </row>
    <row r="5" spans="2:12" ht="39.6" customHeight="1" thickBot="1" x14ac:dyDescent="0.35">
      <c r="B5" s="8" t="s">
        <v>7</v>
      </c>
      <c r="C5" s="8" t="s">
        <v>8</v>
      </c>
      <c r="D5" s="5" t="s">
        <v>9</v>
      </c>
      <c r="E5" s="5" t="s">
        <v>10</v>
      </c>
      <c r="F5" s="5" t="s">
        <v>11</v>
      </c>
      <c r="I5" s="4" t="s">
        <v>12</v>
      </c>
      <c r="J5" s="5" t="s">
        <v>13</v>
      </c>
      <c r="K5" s="5" t="s">
        <v>14</v>
      </c>
      <c r="L5" s="5" t="s">
        <v>15</v>
      </c>
    </row>
  </sheetData>
  <mergeCells count="2">
    <mergeCell ref="C2:F2"/>
    <mergeCell ref="I3:L3"/>
  </mergeCells>
  <phoneticPr fontId="19"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974E3-5524-41D9-9604-F0D866352CA8}">
  <dimension ref="B1:N59"/>
  <sheetViews>
    <sheetView workbookViewId="0">
      <selection activeCell="G27" sqref="G27"/>
    </sheetView>
  </sheetViews>
  <sheetFormatPr defaultRowHeight="15" customHeight="1" x14ac:dyDescent="0.3"/>
  <cols>
    <col min="2" max="2" width="19.33203125" bestFit="1" customWidth="1"/>
    <col min="3" max="6" width="34.44140625" bestFit="1" customWidth="1"/>
    <col min="7" max="7" width="46.44140625" style="63" bestFit="1" customWidth="1"/>
    <col min="9" max="9" width="16.109375" customWidth="1"/>
    <col min="10" max="10" width="17" customWidth="1"/>
    <col min="11" max="11" width="13.44140625" customWidth="1"/>
    <col min="12" max="12" width="14.33203125" customWidth="1"/>
    <col min="13" max="13" width="13.109375" customWidth="1"/>
    <col min="14" max="14" width="15.33203125" customWidth="1"/>
  </cols>
  <sheetData>
    <row r="1" spans="2:14" ht="15" customHeight="1" thickBot="1" x14ac:dyDescent="0.35"/>
    <row r="2" spans="2:14" ht="53.25" customHeight="1" x14ac:dyDescent="0.3">
      <c r="B2" s="119" t="s">
        <v>16</v>
      </c>
      <c r="C2" s="120"/>
      <c r="D2" s="120"/>
      <c r="E2" s="120"/>
      <c r="F2" s="120"/>
      <c r="G2" s="120"/>
      <c r="H2" s="120"/>
      <c r="I2" s="120"/>
      <c r="J2" s="120"/>
      <c r="K2" s="120"/>
      <c r="L2" s="120"/>
      <c r="M2" s="120"/>
      <c r="N2" s="121"/>
    </row>
    <row r="3" spans="2:14" ht="47.25" customHeight="1" x14ac:dyDescent="0.3">
      <c r="B3" s="122" t="s">
        <v>17</v>
      </c>
      <c r="C3" s="123"/>
      <c r="D3" s="123"/>
      <c r="E3" s="123"/>
      <c r="F3" s="123"/>
      <c r="G3" s="123"/>
      <c r="H3" s="123"/>
      <c r="I3" s="123"/>
      <c r="J3" s="123"/>
      <c r="K3" s="123"/>
      <c r="L3" s="123"/>
      <c r="M3" s="123"/>
      <c r="N3" s="124"/>
    </row>
    <row r="4" spans="2:14" ht="25.5" customHeight="1" x14ac:dyDescent="0.3">
      <c r="B4" s="122" t="s">
        <v>18</v>
      </c>
      <c r="C4" s="123"/>
      <c r="D4" s="123"/>
      <c r="E4" s="123"/>
      <c r="F4" s="123"/>
      <c r="G4" s="123"/>
      <c r="H4" s="123"/>
      <c r="I4" s="123"/>
      <c r="J4" s="123"/>
      <c r="K4" s="123"/>
      <c r="L4" s="123"/>
      <c r="M4" s="123"/>
      <c r="N4" s="124"/>
    </row>
    <row r="5" spans="2:14" ht="30" customHeight="1" thickBot="1" x14ac:dyDescent="0.35">
      <c r="B5" s="125" t="s">
        <v>19</v>
      </c>
      <c r="C5" s="126"/>
      <c r="D5" s="126"/>
      <c r="E5" s="126"/>
      <c r="F5" s="126"/>
      <c r="G5" s="126"/>
      <c r="H5" s="126"/>
      <c r="I5" s="126"/>
      <c r="J5" s="126"/>
      <c r="K5" s="126"/>
      <c r="L5" s="126"/>
      <c r="M5" s="126"/>
      <c r="N5" s="127"/>
    </row>
    <row r="6" spans="2:14" ht="18" x14ac:dyDescent="0.3">
      <c r="B6" s="50"/>
      <c r="C6" s="50"/>
      <c r="D6" s="50"/>
      <c r="E6" s="50"/>
      <c r="F6" s="50"/>
      <c r="G6" s="62"/>
      <c r="H6" s="50"/>
      <c r="I6" s="50"/>
      <c r="J6" s="50"/>
      <c r="K6" s="50"/>
      <c r="L6" s="50"/>
      <c r="M6" s="50"/>
    </row>
    <row r="7" spans="2:14" ht="31.95" customHeight="1" x14ac:dyDescent="0.3">
      <c r="B7" s="129" t="s">
        <v>20</v>
      </c>
      <c r="C7" s="129"/>
      <c r="D7" s="129"/>
    </row>
    <row r="8" spans="2:14" ht="31.95" customHeight="1" x14ac:dyDescent="0.3">
      <c r="B8" s="130" t="s">
        <v>21</v>
      </c>
      <c r="C8" s="130"/>
      <c r="D8" s="130"/>
      <c r="E8" s="130"/>
      <c r="F8" s="130"/>
      <c r="G8" s="64"/>
    </row>
    <row r="9" spans="2:14" thickBot="1" x14ac:dyDescent="0.35"/>
    <row r="10" spans="2:14" ht="29.4" thickBot="1" x14ac:dyDescent="0.35">
      <c r="B10" s="57"/>
      <c r="C10" s="58" t="str">
        <f>('Injury Period and POI'!$B$5)</f>
        <v>01/01/2021 - 31/12/2021</v>
      </c>
      <c r="D10" s="58" t="str">
        <f>('Injury Period and POI'!$C$5)</f>
        <v>01/01/2022 - 31/12/2022</v>
      </c>
      <c r="E10" s="58" t="str">
        <f>('Injury Period and POI'!$D$5)</f>
        <v>01/01/2023 - 31/12/2023</v>
      </c>
      <c r="F10" s="58" t="str">
        <f>('Injury Period and POI'!$E$5)</f>
        <v>01/01/2024 - 31/12/2024</v>
      </c>
      <c r="G10" s="65" t="s">
        <v>22</v>
      </c>
      <c r="I10" s="15"/>
      <c r="J10" s="16" t="str">
        <f>('Injury Period and POI'!$I$5)</f>
        <v>1/7/2021 - 30/6/2022</v>
      </c>
      <c r="K10" s="16" t="str">
        <f>('Injury Period and POI'!$J$5)</f>
        <v>1/7/2022 - 30/6/2023</v>
      </c>
      <c r="L10" s="16" t="str">
        <f>('Injury Period and POI'!$K$5)</f>
        <v>1/7/2023 - 30/6/2024</v>
      </c>
      <c r="M10" s="16" t="str">
        <f>('Injury Period and POI'!$L$5)</f>
        <v>1/7/2024 - 30/6/2025</v>
      </c>
      <c r="N10" s="16" t="s">
        <v>22</v>
      </c>
    </row>
    <row r="11" spans="2:14" thickBot="1" x14ac:dyDescent="0.35">
      <c r="B11" s="14" t="s">
        <v>23</v>
      </c>
      <c r="C11" s="75" t="s">
        <v>24</v>
      </c>
      <c r="D11" s="75" t="s">
        <v>24</v>
      </c>
      <c r="E11" s="75" t="s">
        <v>24</v>
      </c>
      <c r="F11" s="75" t="s">
        <v>24</v>
      </c>
      <c r="G11" s="66" t="s">
        <v>24</v>
      </c>
      <c r="I11" s="14" t="s">
        <v>23</v>
      </c>
      <c r="J11" s="17">
        <v>1510421</v>
      </c>
      <c r="K11" s="17">
        <v>2126766</v>
      </c>
      <c r="L11" s="17">
        <v>1856771</v>
      </c>
      <c r="M11" s="18">
        <v>1332983</v>
      </c>
      <c r="N11" s="9" t="s">
        <v>25</v>
      </c>
    </row>
    <row r="12" spans="2:14" thickBot="1" x14ac:dyDescent="0.35">
      <c r="B12" s="27" t="s">
        <v>26</v>
      </c>
      <c r="C12" s="20">
        <v>100</v>
      </c>
      <c r="D12" s="20">
        <v>132</v>
      </c>
      <c r="E12" s="20">
        <v>137</v>
      </c>
      <c r="F12" s="20">
        <v>130</v>
      </c>
      <c r="G12" s="70"/>
      <c r="I12" s="27" t="s">
        <v>26</v>
      </c>
      <c r="J12" s="19">
        <f>(J11/$J$11)*100</f>
        <v>100</v>
      </c>
      <c r="K12" s="19">
        <f t="shared" ref="K12:M12" si="0">(K11/$J$11)*100</f>
        <v>140.80617258367039</v>
      </c>
      <c r="L12" s="19">
        <f t="shared" si="0"/>
        <v>122.93069283332262</v>
      </c>
      <c r="M12" s="21">
        <f t="shared" si="0"/>
        <v>88.252414393073181</v>
      </c>
      <c r="N12" s="70"/>
    </row>
    <row r="13" spans="2:14" thickBot="1" x14ac:dyDescent="0.35">
      <c r="B13" s="14" t="s">
        <v>27</v>
      </c>
      <c r="C13" s="17" t="s">
        <v>24</v>
      </c>
      <c r="D13" s="17" t="s">
        <v>24</v>
      </c>
      <c r="E13" s="17" t="s">
        <v>24</v>
      </c>
      <c r="F13" s="17" t="s">
        <v>24</v>
      </c>
      <c r="G13" s="66" t="s">
        <v>24</v>
      </c>
      <c r="I13" s="14" t="s">
        <v>27</v>
      </c>
      <c r="J13" s="17">
        <v>1165230</v>
      </c>
      <c r="K13" s="17">
        <v>1552070</v>
      </c>
      <c r="L13" s="17">
        <v>1403554</v>
      </c>
      <c r="M13" s="18">
        <v>1100942</v>
      </c>
      <c r="N13" s="9" t="s">
        <v>25</v>
      </c>
    </row>
    <row r="14" spans="2:14" thickBot="1" x14ac:dyDescent="0.35">
      <c r="B14" s="27" t="s">
        <v>28</v>
      </c>
      <c r="C14" s="20">
        <v>100</v>
      </c>
      <c r="D14" s="20">
        <v>104</v>
      </c>
      <c r="E14" s="20">
        <v>91</v>
      </c>
      <c r="F14" s="20">
        <v>89</v>
      </c>
      <c r="G14" s="71"/>
      <c r="I14" s="27" t="s">
        <v>28</v>
      </c>
      <c r="J14" s="20">
        <f>(J13/$J$13)*100</f>
        <v>100</v>
      </c>
      <c r="K14" s="20">
        <f t="shared" ref="K14:M14" si="1">(K13/$J$13)*100</f>
        <v>133.19859598534194</v>
      </c>
      <c r="L14" s="20">
        <f t="shared" si="1"/>
        <v>120.4529577851583</v>
      </c>
      <c r="M14" s="22">
        <f t="shared" si="1"/>
        <v>94.4828059696369</v>
      </c>
      <c r="N14" s="71"/>
    </row>
    <row r="15" spans="2:14" ht="15" customHeight="1" x14ac:dyDescent="0.3">
      <c r="N15" s="63"/>
    </row>
    <row r="16" spans="2:14" ht="23.4" x14ac:dyDescent="0.45">
      <c r="B16" s="131" t="s">
        <v>29</v>
      </c>
      <c r="C16" s="131"/>
      <c r="D16" s="131"/>
      <c r="N16" s="63"/>
    </row>
    <row r="17" spans="2:14" ht="30" customHeight="1" x14ac:dyDescent="0.3">
      <c r="B17" s="130" t="s">
        <v>30</v>
      </c>
      <c r="C17" s="130"/>
      <c r="D17" s="130"/>
      <c r="E17" s="130"/>
      <c r="F17" s="130"/>
      <c r="G17" s="64"/>
      <c r="N17" s="64"/>
    </row>
    <row r="18" spans="2:14" thickBot="1" x14ac:dyDescent="0.35">
      <c r="N18" s="63"/>
    </row>
    <row r="19" spans="2:14" ht="29.4" thickBot="1" x14ac:dyDescent="0.35">
      <c r="B19" s="59"/>
      <c r="C19" s="58" t="str">
        <f>('Injury Period and POI'!$B$5)</f>
        <v>01/01/2021 - 31/12/2021</v>
      </c>
      <c r="D19" s="58" t="str">
        <f>('Injury Period and POI'!$C$5)</f>
        <v>01/01/2022 - 31/12/2022</v>
      </c>
      <c r="E19" s="58" t="str">
        <f>('Injury Period and POI'!$D$5)</f>
        <v>01/01/2023 - 31/12/2023</v>
      </c>
      <c r="F19" s="58" t="str">
        <f>('Injury Period and POI'!$E$5)</f>
        <v>01/01/2024 - 31/12/2024</v>
      </c>
      <c r="G19" s="65" t="s">
        <v>22</v>
      </c>
      <c r="I19" s="15"/>
      <c r="J19" s="16" t="str">
        <f>('Injury Period and POI'!$I$5)</f>
        <v>1/7/2021 - 30/6/2022</v>
      </c>
      <c r="K19" s="16" t="str">
        <f>('Injury Period and POI'!$J$5)</f>
        <v>1/7/2022 - 30/6/2023</v>
      </c>
      <c r="L19" s="16" t="str">
        <f>('Injury Period and POI'!$K$5)</f>
        <v>1/7/2023 - 30/6/2024</v>
      </c>
      <c r="M19" s="16" t="str">
        <f>('Injury Period and POI'!$L$5)</f>
        <v>1/7/2024 - 30/6/2025</v>
      </c>
      <c r="N19" s="16" t="s">
        <v>22</v>
      </c>
    </row>
    <row r="20" spans="2:14" thickBot="1" x14ac:dyDescent="0.35">
      <c r="B20" s="14" t="s">
        <v>31</v>
      </c>
      <c r="C20" s="17" t="s">
        <v>24</v>
      </c>
      <c r="D20" s="17" t="s">
        <v>24</v>
      </c>
      <c r="E20" s="17" t="s">
        <v>24</v>
      </c>
      <c r="F20" s="17" t="s">
        <v>24</v>
      </c>
      <c r="G20" s="66" t="s">
        <v>24</v>
      </c>
      <c r="I20" s="14" t="s">
        <v>31</v>
      </c>
      <c r="J20" s="17">
        <v>1239881</v>
      </c>
      <c r="K20" s="17">
        <v>1620923</v>
      </c>
      <c r="L20" s="17">
        <v>1506911</v>
      </c>
      <c r="M20" s="18">
        <v>1198452</v>
      </c>
      <c r="N20" s="9" t="s">
        <v>32</v>
      </c>
    </row>
    <row r="21" spans="2:14" thickBot="1" x14ac:dyDescent="0.35">
      <c r="B21" s="27" t="s">
        <v>33</v>
      </c>
      <c r="C21" s="10">
        <v>100</v>
      </c>
      <c r="D21" s="10">
        <v>100.59268967851828</v>
      </c>
      <c r="E21" s="10">
        <v>88.883681587978671</v>
      </c>
      <c r="F21" s="10">
        <v>85.70334025726433</v>
      </c>
      <c r="G21" s="71"/>
      <c r="I21" s="27" t="s">
        <v>33</v>
      </c>
      <c r="J21" s="10">
        <f>(J20/$J20)*100</f>
        <v>100</v>
      </c>
      <c r="K21" s="10">
        <f t="shared" ref="K21:M21" si="2">(K20/$J20)*100</f>
        <v>130.73214284274056</v>
      </c>
      <c r="L21" s="10">
        <f t="shared" si="2"/>
        <v>121.53674425206935</v>
      </c>
      <c r="M21" s="11">
        <f t="shared" si="2"/>
        <v>96.658630949260456</v>
      </c>
      <c r="N21" s="71"/>
    </row>
    <row r="22" spans="2:14" ht="15" customHeight="1" x14ac:dyDescent="0.3">
      <c r="N22" s="63"/>
    </row>
    <row r="23" spans="2:14" ht="21" x14ac:dyDescent="0.4">
      <c r="B23" s="132" t="s">
        <v>34</v>
      </c>
      <c r="C23" s="132"/>
      <c r="D23" s="132"/>
      <c r="N23" s="63"/>
    </row>
    <row r="24" spans="2:14" ht="31.95" customHeight="1" x14ac:dyDescent="0.3">
      <c r="B24" s="130" t="s">
        <v>35</v>
      </c>
      <c r="C24" s="130"/>
      <c r="D24" s="130"/>
      <c r="E24" s="130"/>
      <c r="F24" s="130"/>
      <c r="G24" s="64"/>
      <c r="N24" s="64"/>
    </row>
    <row r="25" spans="2:14" thickBot="1" x14ac:dyDescent="0.35">
      <c r="N25" s="63"/>
    </row>
    <row r="26" spans="2:14" ht="29.4" thickBot="1" x14ac:dyDescent="0.35">
      <c r="B26" s="59"/>
      <c r="C26" s="58" t="str">
        <f>('Injury Period and POI'!$B$5)</f>
        <v>01/01/2021 - 31/12/2021</v>
      </c>
      <c r="D26" s="58" t="str">
        <f>('Injury Period and POI'!$C$5)</f>
        <v>01/01/2022 - 31/12/2022</v>
      </c>
      <c r="E26" s="58" t="str">
        <f>('Injury Period and POI'!$D$5)</f>
        <v>01/01/2023 - 31/12/2023</v>
      </c>
      <c r="F26" s="58" t="str">
        <f>('Injury Period and POI'!$E$5)</f>
        <v>01/01/2024 - 31/12/2024</v>
      </c>
      <c r="G26" s="65" t="s">
        <v>22</v>
      </c>
      <c r="I26" s="15"/>
      <c r="J26" s="16" t="str">
        <f>('Injury Period and POI'!$I$5)</f>
        <v>1/7/2021 - 30/6/2022</v>
      </c>
      <c r="K26" s="16" t="str">
        <f>('Injury Period and POI'!$J$5)</f>
        <v>1/7/2022 - 30/6/2023</v>
      </c>
      <c r="L26" s="16" t="str">
        <f>('Injury Period and POI'!$K$5)</f>
        <v>1/7/2023 - 30/6/2024</v>
      </c>
      <c r="M26" s="16" t="str">
        <f>('Injury Period and POI'!$L$5)</f>
        <v>1/7/2024 - 30/6/2025</v>
      </c>
      <c r="N26" s="16" t="s">
        <v>22</v>
      </c>
    </row>
    <row r="27" spans="2:14" ht="58.2" thickBot="1" x14ac:dyDescent="0.35">
      <c r="B27" s="28" t="s">
        <v>36</v>
      </c>
      <c r="C27" s="75" t="s">
        <v>24</v>
      </c>
      <c r="D27" s="75" t="s">
        <v>24</v>
      </c>
      <c r="E27" s="75" t="s">
        <v>24</v>
      </c>
      <c r="F27" s="75" t="s">
        <v>24</v>
      </c>
      <c r="G27" s="66"/>
      <c r="I27" s="28" t="s">
        <v>36</v>
      </c>
      <c r="J27" s="17">
        <v>652099</v>
      </c>
      <c r="K27" s="17">
        <v>173465</v>
      </c>
      <c r="L27" s="17">
        <v>-50734</v>
      </c>
      <c r="M27" s="18">
        <v>-201191</v>
      </c>
      <c r="N27" s="9" t="s">
        <v>32</v>
      </c>
    </row>
    <row r="28" spans="2:14" ht="29.4" thickBot="1" x14ac:dyDescent="0.35">
      <c r="B28" s="30" t="s">
        <v>37</v>
      </c>
      <c r="C28" s="75">
        <v>100</v>
      </c>
      <c r="D28" s="75">
        <v>80</v>
      </c>
      <c r="E28" s="75">
        <v>113</v>
      </c>
      <c r="F28" s="75">
        <v>68</v>
      </c>
      <c r="G28" s="70"/>
      <c r="I28" s="30" t="s">
        <v>37</v>
      </c>
      <c r="J28">
        <f>(J27/$J27)*100</f>
        <v>100</v>
      </c>
      <c r="K28">
        <f t="shared" ref="K28:M28" si="3">(K27/$J27)*100</f>
        <v>26.601022237421006</v>
      </c>
      <c r="L28">
        <f t="shared" si="3"/>
        <v>-7.7801070082916857</v>
      </c>
      <c r="M28" s="9">
        <f t="shared" si="3"/>
        <v>-30.852830628478188</v>
      </c>
      <c r="N28" s="70"/>
    </row>
    <row r="29" spans="2:14" ht="72.599999999999994" thickBot="1" x14ac:dyDescent="0.35">
      <c r="B29" s="28" t="s">
        <v>38</v>
      </c>
      <c r="C29" s="85" t="s">
        <v>24</v>
      </c>
      <c r="D29" s="85" t="s">
        <v>24</v>
      </c>
      <c r="E29" s="85" t="s">
        <v>24</v>
      </c>
      <c r="F29" s="85" t="s">
        <v>24</v>
      </c>
      <c r="G29" s="66"/>
      <c r="I29" s="28" t="s">
        <v>38</v>
      </c>
      <c r="J29" s="37">
        <v>3.1E-2</v>
      </c>
      <c r="K29" s="37">
        <v>0.01</v>
      </c>
      <c r="L29" s="37">
        <v>-2E-3</v>
      </c>
      <c r="M29" s="38">
        <v>-8.0999999999999996E-3</v>
      </c>
      <c r="N29" s="9" t="s">
        <v>32</v>
      </c>
    </row>
    <row r="30" spans="2:14" ht="29.4" thickBot="1" x14ac:dyDescent="0.35">
      <c r="B30" s="30" t="s">
        <v>39</v>
      </c>
      <c r="C30" s="78">
        <v>100</v>
      </c>
      <c r="D30" s="78">
        <v>80</v>
      </c>
      <c r="E30" s="78">
        <v>96</v>
      </c>
      <c r="F30" s="78">
        <v>62</v>
      </c>
      <c r="G30" s="71"/>
      <c r="I30" s="30" t="s">
        <v>39</v>
      </c>
      <c r="J30" s="10">
        <f>(J29/$J29)*100</f>
        <v>100</v>
      </c>
      <c r="K30" s="10">
        <f t="shared" ref="K30:M30" si="4">(K29/$J29)*100</f>
        <v>32.258064516129032</v>
      </c>
      <c r="L30" s="10">
        <f t="shared" si="4"/>
        <v>-6.4516129032258061</v>
      </c>
      <c r="M30" s="11">
        <f t="shared" si="4"/>
        <v>-26.129032258064516</v>
      </c>
      <c r="N30" s="71"/>
    </row>
    <row r="31" spans="2:14" ht="15" customHeight="1" x14ac:dyDescent="0.3">
      <c r="N31" s="63"/>
    </row>
    <row r="32" spans="2:14" ht="15" customHeight="1" x14ac:dyDescent="0.3">
      <c r="N32" s="63"/>
    </row>
    <row r="33" spans="2:14" ht="21" x14ac:dyDescent="0.4">
      <c r="B33" s="133" t="s">
        <v>40</v>
      </c>
      <c r="C33" s="133"/>
      <c r="D33" s="133"/>
      <c r="N33" s="63"/>
    </row>
    <row r="34" spans="2:14" ht="47.4" customHeight="1" x14ac:dyDescent="0.3">
      <c r="B34" s="130" t="s">
        <v>41</v>
      </c>
      <c r="C34" s="130"/>
      <c r="D34" s="130"/>
      <c r="E34" s="130"/>
      <c r="F34" s="130"/>
      <c r="G34" s="64"/>
      <c r="N34" s="64"/>
    </row>
    <row r="35" spans="2:14" thickBot="1" x14ac:dyDescent="0.35">
      <c r="N35" s="63"/>
    </row>
    <row r="36" spans="2:14" ht="29.4" thickBot="1" x14ac:dyDescent="0.35">
      <c r="B36" s="93"/>
      <c r="C36" s="102" t="str">
        <f>('Injury Period and POI'!$B$5)</f>
        <v>01/01/2021 - 31/12/2021</v>
      </c>
      <c r="D36" s="103" t="str">
        <f>('Injury Period and POI'!$C$5)</f>
        <v>01/01/2022 - 31/12/2022</v>
      </c>
      <c r="E36" s="103" t="str">
        <f>('Injury Period and POI'!$D$5)</f>
        <v>01/01/2023 - 31/12/2023</v>
      </c>
      <c r="F36" s="103" t="str">
        <f>('Injury Period and POI'!$E$5)</f>
        <v>01/01/2024 - 31/12/2024</v>
      </c>
      <c r="G36" s="96" t="s">
        <v>22</v>
      </c>
      <c r="I36" s="15"/>
      <c r="J36" s="16" t="str">
        <f>('Injury Period and POI'!$I$5)</f>
        <v>1/7/2021 - 30/6/2022</v>
      </c>
      <c r="K36" s="16" t="str">
        <f>('Injury Period and POI'!$J$5)</f>
        <v>1/7/2022 - 30/6/2023</v>
      </c>
      <c r="L36" s="16" t="str">
        <f>('Injury Period and POI'!$K$5)</f>
        <v>1/7/2023 - 30/6/2024</v>
      </c>
      <c r="M36" s="16" t="str">
        <f>('Injury Period and POI'!$L$5)</f>
        <v>1/7/2024 - 30/6/2025</v>
      </c>
      <c r="N36" s="16" t="s">
        <v>22</v>
      </c>
    </row>
    <row r="37" spans="2:14" ht="29.4" thickBot="1" x14ac:dyDescent="0.35">
      <c r="B37" s="100" t="s">
        <v>42</v>
      </c>
      <c r="C37" s="104" t="s">
        <v>24</v>
      </c>
      <c r="D37" s="105" t="s">
        <v>24</v>
      </c>
      <c r="E37" s="105" t="s">
        <v>24</v>
      </c>
      <c r="F37" s="105" t="s">
        <v>24</v>
      </c>
      <c r="G37" s="88"/>
      <c r="I37" s="29" t="s">
        <v>43</v>
      </c>
      <c r="J37" s="39">
        <v>0.21</v>
      </c>
      <c r="K37" s="39">
        <v>0.19</v>
      </c>
      <c r="L37" s="39">
        <v>0.23</v>
      </c>
      <c r="M37" s="40">
        <v>0.18</v>
      </c>
      <c r="N37" s="9" t="s">
        <v>44</v>
      </c>
    </row>
    <row r="38" spans="2:14" ht="29.4" thickBot="1" x14ac:dyDescent="0.35">
      <c r="B38" s="97" t="s">
        <v>45</v>
      </c>
      <c r="C38" s="106">
        <v>100</v>
      </c>
      <c r="D38" s="19">
        <v>95</v>
      </c>
      <c r="E38" s="19">
        <v>94</v>
      </c>
      <c r="F38" s="19">
        <v>97</v>
      </c>
      <c r="G38" s="89"/>
      <c r="I38" s="27" t="s">
        <v>46</v>
      </c>
      <c r="J38" s="10">
        <f>(J37/$J37)*100</f>
        <v>100</v>
      </c>
      <c r="K38" s="10">
        <f t="shared" ref="K38:M38" si="5">(K37/$J37)*100</f>
        <v>90.476190476190482</v>
      </c>
      <c r="L38" s="10">
        <f t="shared" si="5"/>
        <v>109.52380952380953</v>
      </c>
      <c r="M38" s="11">
        <f t="shared" si="5"/>
        <v>85.714285714285708</v>
      </c>
      <c r="N38" s="71"/>
    </row>
    <row r="39" spans="2:14" ht="29.4" thickBot="1" x14ac:dyDescent="0.35">
      <c r="B39" s="100" t="s">
        <v>47</v>
      </c>
      <c r="C39" s="98" t="s">
        <v>24</v>
      </c>
      <c r="D39" s="92" t="s">
        <v>24</v>
      </c>
      <c r="E39" s="92" t="s">
        <v>24</v>
      </c>
      <c r="F39" s="92" t="s">
        <v>24</v>
      </c>
      <c r="G39" s="90"/>
    </row>
    <row r="40" spans="2:14" ht="29.4" thickBot="1" x14ac:dyDescent="0.35">
      <c r="B40" s="101" t="s">
        <v>48</v>
      </c>
      <c r="C40" s="99">
        <v>100</v>
      </c>
      <c r="D40" s="95">
        <v>94</v>
      </c>
      <c r="E40" s="95">
        <v>92</v>
      </c>
      <c r="F40" s="95">
        <v>94</v>
      </c>
      <c r="G40" s="91"/>
    </row>
    <row r="41" spans="2:14" ht="40.200000000000003" customHeight="1" x14ac:dyDescent="0.3"/>
    <row r="42" spans="2:14" ht="15.6" x14ac:dyDescent="0.3">
      <c r="B42" s="128" t="s">
        <v>49</v>
      </c>
      <c r="C42" s="128"/>
      <c r="D42" s="128"/>
      <c r="E42" s="128"/>
      <c r="F42" s="128"/>
      <c r="G42" s="128"/>
    </row>
    <row r="43" spans="2:14" ht="15" customHeight="1" x14ac:dyDescent="0.3">
      <c r="B43" s="128"/>
      <c r="C43" s="128"/>
      <c r="D43" s="128"/>
      <c r="E43" s="128"/>
      <c r="F43" s="128"/>
      <c r="G43" s="128"/>
    </row>
    <row r="44" spans="2:14" ht="15" customHeight="1" thickBot="1" x14ac:dyDescent="0.35">
      <c r="B44" s="25"/>
      <c r="C44" s="25"/>
    </row>
    <row r="45" spans="2:14" ht="15" customHeight="1" thickBot="1" x14ac:dyDescent="0.35">
      <c r="B45" s="87"/>
      <c r="C45" s="58" t="str">
        <f>('Injury Period and POI'!$B$5)</f>
        <v>01/01/2021 - 31/12/2021</v>
      </c>
      <c r="D45" s="58" t="str">
        <f>('Injury Period and POI'!$C$5)</f>
        <v>01/01/2022 - 31/12/2022</v>
      </c>
      <c r="E45" s="58" t="str">
        <f>('Injury Period and POI'!$D$5)</f>
        <v>01/01/2023 - 31/12/2023</v>
      </c>
      <c r="F45" s="58" t="str">
        <f>('Injury Period and POI'!$E$5)</f>
        <v>01/01/2024 - 31/12/2024</v>
      </c>
      <c r="G45" s="58" t="s">
        <v>22</v>
      </c>
    </row>
    <row r="46" spans="2:14" ht="15" customHeight="1" thickBot="1" x14ac:dyDescent="0.35">
      <c r="B46" s="36" t="s">
        <v>50</v>
      </c>
      <c r="C46" s="86" t="s">
        <v>24</v>
      </c>
      <c r="D46" s="86" t="s">
        <v>24</v>
      </c>
      <c r="E46" s="86" t="s">
        <v>24</v>
      </c>
      <c r="F46" s="86" t="s">
        <v>24</v>
      </c>
      <c r="G46" s="80" t="s">
        <v>24</v>
      </c>
    </row>
    <row r="47" spans="2:14" ht="15" customHeight="1" thickBot="1" x14ac:dyDescent="0.35">
      <c r="B47" s="30" t="s">
        <v>51</v>
      </c>
      <c r="C47" s="81">
        <v>100</v>
      </c>
      <c r="D47" s="81">
        <v>103</v>
      </c>
      <c r="E47" s="81">
        <v>105</v>
      </c>
      <c r="F47" s="81">
        <v>104</v>
      </c>
      <c r="G47" s="74"/>
    </row>
    <row r="49" spans="2:13" ht="28.5" customHeight="1" thickBot="1" x14ac:dyDescent="0.35"/>
    <row r="50" spans="2:13" ht="31.5" customHeight="1" thickBot="1" x14ac:dyDescent="0.35">
      <c r="B50" s="59"/>
      <c r="C50" s="58" t="str">
        <f>('Injury Period and POI'!$B$5)</f>
        <v>01/01/2021 - 31/12/2021</v>
      </c>
      <c r="D50" s="58" t="str">
        <f>('Injury Period and POI'!$C$5)</f>
        <v>01/01/2022 - 31/12/2022</v>
      </c>
      <c r="E50" s="58" t="str">
        <f>('Injury Period and POI'!$D$5)</f>
        <v>01/01/2023 - 31/12/2023</v>
      </c>
      <c r="F50" s="58" t="str">
        <f>('Injury Period and POI'!$E$5)</f>
        <v>01/01/2024 - 31/12/2024</v>
      </c>
      <c r="G50" s="58" t="s">
        <v>22</v>
      </c>
    </row>
    <row r="51" spans="2:13" ht="39.75" customHeight="1" thickBot="1" x14ac:dyDescent="0.35">
      <c r="B51" s="53" t="s">
        <v>52</v>
      </c>
      <c r="C51" s="17" t="s">
        <v>24</v>
      </c>
      <c r="D51" s="17" t="s">
        <v>24</v>
      </c>
      <c r="E51" s="17" t="s">
        <v>24</v>
      </c>
      <c r="F51" s="17" t="s">
        <v>24</v>
      </c>
      <c r="G51" s="9" t="s">
        <v>24</v>
      </c>
    </row>
    <row r="52" spans="2:13" ht="29.4" thickBot="1" x14ac:dyDescent="0.35">
      <c r="B52" s="53" t="s">
        <v>53</v>
      </c>
      <c r="C52" s="17" t="s">
        <v>24</v>
      </c>
      <c r="D52" s="17" t="s">
        <v>24</v>
      </c>
      <c r="E52" s="17" t="s">
        <v>24</v>
      </c>
      <c r="F52" s="17" t="s">
        <v>24</v>
      </c>
      <c r="G52" s="84" t="s">
        <v>24</v>
      </c>
    </row>
    <row r="53" spans="2:13" ht="43.8" thickBot="1" x14ac:dyDescent="0.35">
      <c r="B53" s="53" t="s">
        <v>54</v>
      </c>
      <c r="C53" s="75" t="s">
        <v>24</v>
      </c>
      <c r="D53" s="75" t="s">
        <v>24</v>
      </c>
      <c r="E53" s="75" t="s">
        <v>24</v>
      </c>
      <c r="F53" s="75" t="s">
        <v>24</v>
      </c>
      <c r="G53" s="43"/>
      <c r="H53" s="23"/>
      <c r="I53" s="23"/>
      <c r="J53" s="56"/>
      <c r="K53" s="56"/>
      <c r="L53" s="56"/>
      <c r="M53" s="56"/>
    </row>
    <row r="54" spans="2:13" thickBot="1" x14ac:dyDescent="0.35">
      <c r="B54" s="27" t="s">
        <v>55</v>
      </c>
      <c r="C54" s="78">
        <v>100</v>
      </c>
      <c r="D54" s="78">
        <v>96</v>
      </c>
      <c r="E54" s="78">
        <v>77</v>
      </c>
      <c r="F54" s="78">
        <v>126</v>
      </c>
      <c r="G54" s="73"/>
      <c r="H54" s="23"/>
      <c r="I54" s="31"/>
      <c r="J54" s="51"/>
      <c r="K54" s="51"/>
      <c r="L54" s="51"/>
      <c r="M54" s="51"/>
    </row>
    <row r="55" spans="2:13" ht="14.4" x14ac:dyDescent="0.3">
      <c r="B55" s="52"/>
      <c r="C55" s="52"/>
      <c r="D55" s="56"/>
      <c r="E55" s="56"/>
      <c r="F55" s="56"/>
      <c r="G55" s="67"/>
      <c r="H55" s="23"/>
      <c r="I55" s="23"/>
      <c r="J55" s="23"/>
      <c r="K55" s="23"/>
      <c r="L55" s="23"/>
      <c r="M55" s="23"/>
    </row>
    <row r="56" spans="2:13" ht="14.4" x14ac:dyDescent="0.3">
      <c r="B56" s="31"/>
      <c r="C56" s="31"/>
      <c r="D56" s="52"/>
      <c r="E56" s="52"/>
      <c r="F56" s="52"/>
      <c r="G56" s="68"/>
      <c r="H56" s="23"/>
      <c r="I56" s="31"/>
      <c r="J56" s="51"/>
      <c r="K56" s="51"/>
      <c r="L56" s="51"/>
      <c r="M56" s="51"/>
    </row>
    <row r="57" spans="2:13" ht="14.4" x14ac:dyDescent="0.3">
      <c r="B57" s="23"/>
      <c r="C57" s="23"/>
      <c r="D57" s="23"/>
      <c r="E57" s="23"/>
      <c r="F57" s="23"/>
      <c r="G57" s="69"/>
      <c r="H57" s="23"/>
      <c r="I57" s="23"/>
      <c r="J57" s="23"/>
      <c r="K57" s="23"/>
      <c r="L57" s="23"/>
      <c r="M57" s="23"/>
    </row>
    <row r="58" spans="2:13" ht="15" customHeight="1" x14ac:dyDescent="0.3">
      <c r="B58" s="31"/>
      <c r="C58" s="31"/>
      <c r="D58" s="23"/>
      <c r="E58" s="23"/>
      <c r="F58" s="23"/>
      <c r="G58" s="69"/>
    </row>
    <row r="59" spans="2:13" ht="15" customHeight="1" x14ac:dyDescent="0.3">
      <c r="B59" s="23"/>
      <c r="C59" s="23"/>
      <c r="D59" s="23"/>
      <c r="E59" s="23"/>
      <c r="F59" s="23"/>
      <c r="G59" s="69"/>
    </row>
  </sheetData>
  <mergeCells count="14">
    <mergeCell ref="B2:N2"/>
    <mergeCell ref="B3:N3"/>
    <mergeCell ref="B4:N4"/>
    <mergeCell ref="B5:N5"/>
    <mergeCell ref="B43:G43"/>
    <mergeCell ref="B7:D7"/>
    <mergeCell ref="B8:F8"/>
    <mergeCell ref="B16:D16"/>
    <mergeCell ref="B42:G42"/>
    <mergeCell ref="B17:F17"/>
    <mergeCell ref="B23:D23"/>
    <mergeCell ref="B24:F24"/>
    <mergeCell ref="B33:D33"/>
    <mergeCell ref="B34:F3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DBEC1-7019-4AE3-93CA-41CC58535A7E}">
  <dimension ref="B1:N121"/>
  <sheetViews>
    <sheetView tabSelected="1" workbookViewId="0">
      <selection activeCell="F6" sqref="F6"/>
    </sheetView>
  </sheetViews>
  <sheetFormatPr defaultRowHeight="15" customHeight="1" x14ac:dyDescent="0.3"/>
  <cols>
    <col min="2" max="2" width="21.6640625" bestFit="1" customWidth="1"/>
    <col min="3" max="6" width="34.44140625" bestFit="1" customWidth="1"/>
    <col min="7" max="7" width="46.44140625" bestFit="1" customWidth="1"/>
    <col min="8" max="8" width="9.33203125" bestFit="1" customWidth="1"/>
    <col min="9" max="9" width="16.109375" customWidth="1"/>
    <col min="10" max="10" width="17" customWidth="1"/>
    <col min="11" max="11" width="13.44140625" customWidth="1"/>
    <col min="12" max="12" width="14.33203125" customWidth="1"/>
    <col min="13" max="13" width="13.109375" customWidth="1"/>
    <col min="14" max="14" width="16.33203125" customWidth="1"/>
  </cols>
  <sheetData>
    <row r="1" spans="2:14" ht="15" customHeight="1" thickBot="1" x14ac:dyDescent="0.35"/>
    <row r="2" spans="2:14" ht="69.599999999999994" customHeight="1" x14ac:dyDescent="0.3">
      <c r="B2" s="119" t="s">
        <v>56</v>
      </c>
      <c r="C2" s="120"/>
      <c r="D2" s="120"/>
      <c r="E2" s="120"/>
      <c r="F2" s="120"/>
      <c r="G2" s="120"/>
      <c r="H2" s="120"/>
      <c r="I2" s="120"/>
      <c r="J2" s="120"/>
      <c r="K2" s="120"/>
      <c r="L2" s="120"/>
      <c r="M2" s="120"/>
      <c r="N2" s="121"/>
    </row>
    <row r="3" spans="2:14" ht="27.75" customHeight="1" x14ac:dyDescent="0.3">
      <c r="B3" s="122" t="s">
        <v>57</v>
      </c>
      <c r="C3" s="123"/>
      <c r="D3" s="123"/>
      <c r="E3" s="123"/>
      <c r="F3" s="123"/>
      <c r="G3" s="123"/>
      <c r="H3" s="123"/>
      <c r="I3" s="123"/>
      <c r="J3" s="123"/>
      <c r="K3" s="123"/>
      <c r="L3" s="123"/>
      <c r="M3" s="123"/>
      <c r="N3" s="124"/>
    </row>
    <row r="4" spans="2:14" ht="18.600000000000001" thickBot="1" x14ac:dyDescent="0.35">
      <c r="B4" s="125" t="s">
        <v>58</v>
      </c>
      <c r="C4" s="126"/>
      <c r="D4" s="126"/>
      <c r="E4" s="126"/>
      <c r="F4" s="126"/>
      <c r="G4" s="126"/>
      <c r="H4" s="126"/>
      <c r="I4" s="126"/>
      <c r="J4" s="126"/>
      <c r="K4" s="126"/>
      <c r="L4" s="126"/>
      <c r="M4" s="126"/>
      <c r="N4" s="127"/>
    </row>
    <row r="5" spans="2:14" ht="18" x14ac:dyDescent="0.3">
      <c r="B5" s="50"/>
      <c r="C5" s="50"/>
      <c r="D5" s="50"/>
      <c r="E5" s="50"/>
      <c r="F5" s="50"/>
      <c r="G5" s="50"/>
      <c r="H5" s="50"/>
      <c r="I5" s="50"/>
      <c r="J5" s="50"/>
      <c r="K5" s="50"/>
      <c r="L5" s="50"/>
      <c r="M5" s="50"/>
    </row>
    <row r="6" spans="2:14" ht="31.95" customHeight="1" x14ac:dyDescent="0.3">
      <c r="B6" s="129" t="s">
        <v>20</v>
      </c>
      <c r="C6" s="129"/>
      <c r="D6" s="129"/>
      <c r="G6" s="75"/>
    </row>
    <row r="7" spans="2:14" ht="31.95" customHeight="1" x14ac:dyDescent="0.3">
      <c r="B7" s="130" t="s">
        <v>59</v>
      </c>
      <c r="C7" s="130"/>
      <c r="D7" s="130"/>
      <c r="E7" s="130"/>
      <c r="F7" s="130"/>
      <c r="G7" s="54"/>
    </row>
    <row r="8" spans="2:14" thickBot="1" x14ac:dyDescent="0.35"/>
    <row r="9" spans="2:14" ht="29.4" thickBot="1" x14ac:dyDescent="0.35">
      <c r="B9" s="12"/>
      <c r="C9" s="13" t="str">
        <f>('Injury Period and POI'!$B$5)</f>
        <v>01/01/2021 - 31/12/2021</v>
      </c>
      <c r="D9" s="13" t="str">
        <f>('Injury Period and POI'!$C$5)</f>
        <v>01/01/2022 - 31/12/2022</v>
      </c>
      <c r="E9" s="13" t="str">
        <f>('Injury Period and POI'!$D$5)</f>
        <v>01/01/2023 - 31/12/2023</v>
      </c>
      <c r="F9" s="13" t="str">
        <f>('Injury Period and POI'!$E$5)</f>
        <v>01/01/2024 - 31/12/2024</v>
      </c>
      <c r="G9" s="13" t="s">
        <v>22</v>
      </c>
      <c r="I9" s="15"/>
      <c r="J9" s="16" t="str">
        <f>('Injury Period and POI'!$I$5)</f>
        <v>1/7/2021 - 30/6/2022</v>
      </c>
      <c r="K9" s="16" t="str">
        <f>('Injury Period and POI'!$J$5)</f>
        <v>1/7/2022 - 30/6/2023</v>
      </c>
      <c r="L9" s="16" t="str">
        <f>('Injury Period and POI'!$K$5)</f>
        <v>1/7/2023 - 30/6/2024</v>
      </c>
      <c r="M9" s="16" t="str">
        <f>('Injury Period and POI'!$L$5)</f>
        <v>1/7/2024 - 30/6/2025</v>
      </c>
      <c r="N9" s="16" t="s">
        <v>22</v>
      </c>
    </row>
    <row r="10" spans="2:14" thickBot="1" x14ac:dyDescent="0.35">
      <c r="B10" s="14" t="s">
        <v>23</v>
      </c>
      <c r="C10" s="75" t="s">
        <v>24</v>
      </c>
      <c r="D10" s="75" t="s">
        <v>24</v>
      </c>
      <c r="E10" s="75" t="s">
        <v>24</v>
      </c>
      <c r="F10" s="75" t="s">
        <v>24</v>
      </c>
      <c r="G10" s="9" t="s">
        <v>24</v>
      </c>
      <c r="I10" s="14" t="s">
        <v>23</v>
      </c>
      <c r="J10" s="17">
        <v>1510421</v>
      </c>
      <c r="K10" s="17">
        <v>2126766</v>
      </c>
      <c r="L10" s="17">
        <v>1856771</v>
      </c>
      <c r="M10" s="18">
        <v>1332983</v>
      </c>
      <c r="N10" s="9" t="s">
        <v>25</v>
      </c>
    </row>
    <row r="11" spans="2:14" thickBot="1" x14ac:dyDescent="0.35">
      <c r="B11" s="27" t="s">
        <v>26</v>
      </c>
      <c r="C11" s="75">
        <v>100</v>
      </c>
      <c r="D11" s="75">
        <v>111</v>
      </c>
      <c r="E11" s="75">
        <v>137</v>
      </c>
      <c r="F11" s="75">
        <v>124</v>
      </c>
      <c r="G11" s="83" t="s">
        <v>24</v>
      </c>
      <c r="I11" s="27" t="s">
        <v>26</v>
      </c>
      <c r="J11" s="19">
        <f>(J10/$J$10)*100</f>
        <v>100</v>
      </c>
      <c r="K11" s="19">
        <f t="shared" ref="K11:M11" si="0">(K10/$J$10)*100</f>
        <v>140.80617258367039</v>
      </c>
      <c r="L11" s="19">
        <f t="shared" si="0"/>
        <v>122.93069283332262</v>
      </c>
      <c r="M11" s="21">
        <f t="shared" si="0"/>
        <v>88.252414393073181</v>
      </c>
      <c r="N11" s="72"/>
    </row>
    <row r="12" spans="2:14" thickBot="1" x14ac:dyDescent="0.35">
      <c r="B12" s="14" t="s">
        <v>27</v>
      </c>
      <c r="C12" s="75" t="s">
        <v>24</v>
      </c>
      <c r="D12" s="75" t="s">
        <v>24</v>
      </c>
      <c r="E12" s="75" t="s">
        <v>24</v>
      </c>
      <c r="F12" s="75" t="s">
        <v>24</v>
      </c>
      <c r="G12" s="9" t="s">
        <v>24</v>
      </c>
      <c r="I12" s="14" t="s">
        <v>27</v>
      </c>
      <c r="J12" s="17">
        <v>1165230</v>
      </c>
      <c r="K12" s="17">
        <v>1552070</v>
      </c>
      <c r="L12" s="17">
        <v>1403554</v>
      </c>
      <c r="M12" s="18">
        <v>1100942</v>
      </c>
      <c r="N12" s="9" t="s">
        <v>25</v>
      </c>
    </row>
    <row r="13" spans="2:14" thickBot="1" x14ac:dyDescent="0.35">
      <c r="B13" s="27" t="s">
        <v>28</v>
      </c>
      <c r="C13" s="78">
        <v>100</v>
      </c>
      <c r="D13" s="78">
        <v>99</v>
      </c>
      <c r="E13" s="78">
        <v>98</v>
      </c>
      <c r="F13" s="78">
        <v>88</v>
      </c>
      <c r="G13" s="73"/>
      <c r="I13" s="27" t="s">
        <v>28</v>
      </c>
      <c r="J13" s="20">
        <f>(J12/$J$12)*100</f>
        <v>100</v>
      </c>
      <c r="K13" s="20">
        <f t="shared" ref="K13:M13" si="1">(K12/$J$12)*100</f>
        <v>133.19859598534194</v>
      </c>
      <c r="L13" s="20">
        <f t="shared" si="1"/>
        <v>120.4529577851583</v>
      </c>
      <c r="M13" s="22">
        <f t="shared" si="1"/>
        <v>94.4828059696369</v>
      </c>
      <c r="N13" s="73"/>
    </row>
    <row r="15" spans="2:14" ht="23.4" x14ac:dyDescent="0.45">
      <c r="B15" s="131" t="s">
        <v>29</v>
      </c>
      <c r="C15" s="131"/>
      <c r="D15" s="131"/>
    </row>
    <row r="16" spans="2:14" ht="30" customHeight="1" x14ac:dyDescent="0.3">
      <c r="B16" s="130" t="s">
        <v>60</v>
      </c>
      <c r="C16" s="130"/>
      <c r="D16" s="130"/>
      <c r="E16" s="130"/>
      <c r="F16" s="130"/>
      <c r="G16" s="54"/>
      <c r="N16" s="54"/>
    </row>
    <row r="17" spans="2:14" thickBot="1" x14ac:dyDescent="0.35"/>
    <row r="18" spans="2:14" ht="29.4" thickBot="1" x14ac:dyDescent="0.35">
      <c r="B18" s="24"/>
      <c r="C18" s="13" t="str">
        <f>('Injury Period and POI'!$B$5)</f>
        <v>01/01/2021 - 31/12/2021</v>
      </c>
      <c r="D18" s="13" t="str">
        <f>('Injury Period and POI'!$C$5)</f>
        <v>01/01/2022 - 31/12/2022</v>
      </c>
      <c r="E18" s="13" t="str">
        <f>('Injury Period and POI'!$D$5)</f>
        <v>01/01/2023 - 31/12/2023</v>
      </c>
      <c r="F18" s="13" t="str">
        <f>('Injury Period and POI'!$E$5)</f>
        <v>01/01/2024 - 31/12/2024</v>
      </c>
      <c r="G18" s="13" t="s">
        <v>22</v>
      </c>
      <c r="I18" s="15"/>
      <c r="J18" s="16" t="str">
        <f>('Injury Period and POI'!$I$5)</f>
        <v>1/7/2021 - 30/6/2022</v>
      </c>
      <c r="K18" s="16" t="str">
        <f>('Injury Period and POI'!$J$5)</f>
        <v>1/7/2022 - 30/6/2023</v>
      </c>
      <c r="L18" s="16" t="str">
        <f>('Injury Period and POI'!$K$5)</f>
        <v>1/7/2023 - 30/6/2024</v>
      </c>
      <c r="M18" s="16" t="str">
        <f>('Injury Period and POI'!$L$5)</f>
        <v>1/7/2024 - 30/6/2025</v>
      </c>
      <c r="N18" s="16" t="s">
        <v>22</v>
      </c>
    </row>
    <row r="19" spans="2:14" thickBot="1" x14ac:dyDescent="0.35">
      <c r="B19" s="14" t="s">
        <v>61</v>
      </c>
      <c r="C19" s="76" t="s">
        <v>24</v>
      </c>
      <c r="D19" s="76" t="s">
        <v>24</v>
      </c>
      <c r="E19" s="76" t="s">
        <v>24</v>
      </c>
      <c r="F19" s="76" t="s">
        <v>24</v>
      </c>
      <c r="G19" s="9" t="s">
        <v>24</v>
      </c>
      <c r="I19" s="14" t="s">
        <v>61</v>
      </c>
      <c r="J19" s="17">
        <v>1667400</v>
      </c>
      <c r="K19" s="17">
        <v>2203331</v>
      </c>
      <c r="L19" s="17">
        <v>2001340</v>
      </c>
      <c r="M19" s="18">
        <v>1672214</v>
      </c>
      <c r="N19" s="9" t="s">
        <v>32</v>
      </c>
    </row>
    <row r="20" spans="2:14" thickBot="1" x14ac:dyDescent="0.35">
      <c r="B20" s="27" t="s">
        <v>62</v>
      </c>
      <c r="C20" s="75">
        <v>100</v>
      </c>
      <c r="D20" s="75">
        <v>110</v>
      </c>
      <c r="E20" s="75">
        <v>129</v>
      </c>
      <c r="F20" s="75">
        <v>133</v>
      </c>
      <c r="G20" s="83" t="s">
        <v>24</v>
      </c>
      <c r="I20" s="27" t="s">
        <v>62</v>
      </c>
      <c r="J20">
        <f>(J19/$J19)*100</f>
        <v>100</v>
      </c>
      <c r="K20">
        <f t="shared" ref="K20:M20" si="2">(K19/$J19)*100</f>
        <v>132.14171764423654</v>
      </c>
      <c r="L20">
        <f t="shared" si="2"/>
        <v>120.027587861341</v>
      </c>
      <c r="M20" s="9">
        <f t="shared" si="2"/>
        <v>100.28871296629482</v>
      </c>
      <c r="N20" s="72"/>
    </row>
    <row r="21" spans="2:14" thickBot="1" x14ac:dyDescent="0.35">
      <c r="B21" s="14" t="s">
        <v>31</v>
      </c>
      <c r="C21" s="75" t="s">
        <v>24</v>
      </c>
      <c r="D21" s="75" t="s">
        <v>24</v>
      </c>
      <c r="E21" s="75" t="s">
        <v>24</v>
      </c>
      <c r="F21" s="75" t="s">
        <v>24</v>
      </c>
      <c r="G21" s="9" t="s">
        <v>24</v>
      </c>
      <c r="I21" s="14" t="s">
        <v>31</v>
      </c>
      <c r="J21" s="17">
        <v>1239881</v>
      </c>
      <c r="K21" s="17">
        <v>1620923</v>
      </c>
      <c r="L21" s="17">
        <v>1506911</v>
      </c>
      <c r="M21" s="18">
        <v>1198452</v>
      </c>
      <c r="N21" s="9" t="s">
        <v>32</v>
      </c>
    </row>
    <row r="22" spans="2:14" thickBot="1" x14ac:dyDescent="0.35">
      <c r="B22" s="27" t="s">
        <v>33</v>
      </c>
      <c r="C22" s="78">
        <v>100</v>
      </c>
      <c r="D22" s="78">
        <v>107</v>
      </c>
      <c r="E22" s="78">
        <v>103</v>
      </c>
      <c r="F22" s="78">
        <v>97</v>
      </c>
      <c r="G22" s="73"/>
      <c r="I22" s="27" t="s">
        <v>33</v>
      </c>
      <c r="J22" s="10">
        <f>(J21/$J21)*100</f>
        <v>100</v>
      </c>
      <c r="K22" s="10">
        <f t="shared" ref="K22:M22" si="3">(K21/$J21)*100</f>
        <v>130.73214284274056</v>
      </c>
      <c r="L22" s="10">
        <f t="shared" si="3"/>
        <v>121.53674425206935</v>
      </c>
      <c r="M22" s="11">
        <f t="shared" si="3"/>
        <v>96.658630949260456</v>
      </c>
      <c r="N22" s="73"/>
    </row>
    <row r="24" spans="2:14" ht="21" x14ac:dyDescent="0.4">
      <c r="B24" s="132" t="s">
        <v>34</v>
      </c>
      <c r="C24" s="132"/>
      <c r="D24" s="132"/>
    </row>
    <row r="25" spans="2:14" ht="31.95" customHeight="1" x14ac:dyDescent="0.3">
      <c r="B25" s="130" t="s">
        <v>63</v>
      </c>
      <c r="C25" s="130"/>
      <c r="D25" s="130"/>
      <c r="E25" s="130"/>
      <c r="F25" s="130"/>
      <c r="G25" s="54"/>
      <c r="N25" s="54"/>
    </row>
    <row r="26" spans="2:14" thickBot="1" x14ac:dyDescent="0.35"/>
    <row r="27" spans="2:14" ht="29.4" thickBot="1" x14ac:dyDescent="0.35">
      <c r="B27" s="24"/>
      <c r="C27" s="13" t="str">
        <f>('Injury Period and POI'!$B$5)</f>
        <v>01/01/2021 - 31/12/2021</v>
      </c>
      <c r="D27" s="13" t="str">
        <f>('Injury Period and POI'!$C$5)</f>
        <v>01/01/2022 - 31/12/2022</v>
      </c>
      <c r="E27" s="13" t="str">
        <f>('Injury Period and POI'!$D$5)</f>
        <v>01/01/2023 - 31/12/2023</v>
      </c>
      <c r="F27" s="13" t="str">
        <f>('Injury Period and POI'!$E$5)</f>
        <v>01/01/2024 - 31/12/2024</v>
      </c>
      <c r="G27" s="13" t="s">
        <v>22</v>
      </c>
      <c r="I27" s="15"/>
      <c r="J27" s="16" t="str">
        <f>('Injury Period and POI'!$I$5)</f>
        <v>1/7/2021 - 30/6/2022</v>
      </c>
      <c r="K27" s="16" t="str">
        <f>('Injury Period and POI'!$J$5)</f>
        <v>1/7/2022 - 30/6/2023</v>
      </c>
      <c r="L27" s="16" t="str">
        <f>('Injury Period and POI'!$K$5)</f>
        <v>1/7/2023 - 30/6/2024</v>
      </c>
      <c r="M27" s="16" t="str">
        <f>('Injury Period and POI'!$L$5)</f>
        <v>1/7/2024 - 30/6/2025</v>
      </c>
      <c r="N27" s="16" t="s">
        <v>22</v>
      </c>
    </row>
    <row r="28" spans="2:14" ht="72.599999999999994" thickBot="1" x14ac:dyDescent="0.35">
      <c r="B28" s="28" t="s">
        <v>64</v>
      </c>
      <c r="C28" s="75" t="s">
        <v>24</v>
      </c>
      <c r="D28" s="75" t="s">
        <v>24</v>
      </c>
      <c r="E28" s="75" t="s">
        <v>24</v>
      </c>
      <c r="F28" s="75" t="s">
        <v>24</v>
      </c>
      <c r="G28" s="9" t="s">
        <v>24</v>
      </c>
      <c r="I28" s="28" t="s">
        <v>64</v>
      </c>
      <c r="J28" s="17">
        <v>1710691</v>
      </c>
      <c r="K28" s="17">
        <v>1787723</v>
      </c>
      <c r="L28" s="17">
        <v>1500123</v>
      </c>
      <c r="M28" s="18">
        <v>1347093</v>
      </c>
      <c r="N28" s="9" t="s">
        <v>32</v>
      </c>
    </row>
    <row r="29" spans="2:14" ht="29.4" thickBot="1" x14ac:dyDescent="0.35">
      <c r="B29" s="30" t="s">
        <v>65</v>
      </c>
      <c r="C29" s="75">
        <v>100</v>
      </c>
      <c r="D29" s="75">
        <v>123</v>
      </c>
      <c r="E29" s="75">
        <v>163</v>
      </c>
      <c r="F29" s="75">
        <v>86</v>
      </c>
      <c r="G29" s="72"/>
      <c r="I29" s="30" t="s">
        <v>65</v>
      </c>
      <c r="J29">
        <f>(J28/$J28)*100</f>
        <v>100</v>
      </c>
      <c r="K29">
        <f t="shared" ref="K29" si="4">(K28/$J28)*100</f>
        <v>104.50297569812432</v>
      </c>
      <c r="L29">
        <f t="shared" ref="L29" si="5">(L28/$J28)*100</f>
        <v>87.69105583650115</v>
      </c>
      <c r="M29" s="9">
        <f t="shared" ref="M29" si="6">(M28/$J28)*100</f>
        <v>78.745547851716054</v>
      </c>
      <c r="N29" s="72"/>
    </row>
    <row r="30" spans="2:14" ht="58.2" thickBot="1" x14ac:dyDescent="0.35">
      <c r="B30" s="28" t="s">
        <v>36</v>
      </c>
      <c r="C30" s="75" t="s">
        <v>24</v>
      </c>
      <c r="D30" s="75" t="s">
        <v>24</v>
      </c>
      <c r="E30" s="75" t="s">
        <v>24</v>
      </c>
      <c r="F30" s="75" t="s">
        <v>24</v>
      </c>
      <c r="G30" s="9" t="s">
        <v>24</v>
      </c>
      <c r="I30" s="28" t="s">
        <v>36</v>
      </c>
      <c r="J30" s="17">
        <v>652099</v>
      </c>
      <c r="K30" s="17">
        <v>173465</v>
      </c>
      <c r="L30" s="17">
        <v>-50734</v>
      </c>
      <c r="M30" s="18">
        <v>-201191</v>
      </c>
      <c r="N30" s="9" t="s">
        <v>32</v>
      </c>
    </row>
    <row r="31" spans="2:14" ht="29.4" thickBot="1" x14ac:dyDescent="0.35">
      <c r="B31" s="30" t="s">
        <v>37</v>
      </c>
      <c r="C31" s="75">
        <v>100</v>
      </c>
      <c r="D31" s="75">
        <v>123</v>
      </c>
      <c r="E31" s="75">
        <v>163</v>
      </c>
      <c r="F31" s="75">
        <v>86</v>
      </c>
      <c r="G31" s="72"/>
      <c r="I31" s="30" t="s">
        <v>37</v>
      </c>
      <c r="J31">
        <f>(J30/$J30)*100</f>
        <v>100</v>
      </c>
      <c r="K31">
        <f t="shared" ref="K31" si="7">(K30/$J30)*100</f>
        <v>26.601022237421006</v>
      </c>
      <c r="L31">
        <f t="shared" ref="L31" si="8">(L30/$J30)*100</f>
        <v>-7.7801070082916857</v>
      </c>
      <c r="M31" s="9">
        <f t="shared" ref="M31" si="9">(M30/$J30)*100</f>
        <v>-30.852830628478188</v>
      </c>
      <c r="N31" s="72"/>
    </row>
    <row r="32" spans="2:14" ht="72.599999999999994" thickBot="1" x14ac:dyDescent="0.35">
      <c r="B32" s="28" t="s">
        <v>38</v>
      </c>
      <c r="C32" s="77" t="s">
        <v>24</v>
      </c>
      <c r="D32" s="77" t="s">
        <v>24</v>
      </c>
      <c r="E32" s="77" t="s">
        <v>24</v>
      </c>
      <c r="F32" s="77" t="s">
        <v>24</v>
      </c>
      <c r="G32" s="9" t="s">
        <v>24</v>
      </c>
      <c r="I32" s="28" t="s">
        <v>38</v>
      </c>
      <c r="J32" s="37">
        <v>3.1E-2</v>
      </c>
      <c r="K32" s="37">
        <v>0.01</v>
      </c>
      <c r="L32" s="37">
        <v>-2E-3</v>
      </c>
      <c r="M32" s="38">
        <v>-8.0999999999999996E-3</v>
      </c>
      <c r="N32" s="9" t="s">
        <v>32</v>
      </c>
    </row>
    <row r="33" spans="2:14" ht="29.4" thickBot="1" x14ac:dyDescent="0.35">
      <c r="B33" s="30" t="s">
        <v>39</v>
      </c>
      <c r="C33" s="78">
        <v>100</v>
      </c>
      <c r="D33" s="78">
        <v>112</v>
      </c>
      <c r="E33" s="78">
        <v>126</v>
      </c>
      <c r="F33" s="78">
        <v>71</v>
      </c>
      <c r="G33" s="73"/>
      <c r="I33" s="30" t="s">
        <v>39</v>
      </c>
      <c r="J33" s="10">
        <f>(J32/$J32)*100</f>
        <v>100</v>
      </c>
      <c r="K33" s="10">
        <f t="shared" ref="K33" si="10">(K32/$J32)*100</f>
        <v>32.258064516129032</v>
      </c>
      <c r="L33" s="10">
        <f t="shared" ref="L33" si="11">(L32/$J32)*100</f>
        <v>-6.4516129032258061</v>
      </c>
      <c r="M33" s="11">
        <f t="shared" ref="M33" si="12">(M32/$J32)*100</f>
        <v>-26.129032258064516</v>
      </c>
      <c r="N33" s="73"/>
    </row>
    <row r="35" spans="2:14" ht="21" x14ac:dyDescent="0.4">
      <c r="B35" s="133" t="s">
        <v>40</v>
      </c>
      <c r="C35" s="133"/>
      <c r="D35" s="133"/>
    </row>
    <row r="36" spans="2:14" ht="47.4" customHeight="1" x14ac:dyDescent="0.3">
      <c r="B36" s="130" t="s">
        <v>66</v>
      </c>
      <c r="C36" s="130"/>
      <c r="D36" s="130"/>
      <c r="E36" s="130"/>
      <c r="F36" s="130"/>
      <c r="G36" s="54"/>
      <c r="N36" s="54"/>
    </row>
    <row r="37" spans="2:14" thickBot="1" x14ac:dyDescent="0.35"/>
    <row r="38" spans="2:14" ht="29.4" thickBot="1" x14ac:dyDescent="0.35">
      <c r="B38" s="107"/>
      <c r="C38" s="112" t="str">
        <f>('Injury Period and POI'!$B$5)</f>
        <v>01/01/2021 - 31/12/2021</v>
      </c>
      <c r="D38" s="112" t="str">
        <f>('Injury Period and POI'!$C$5)</f>
        <v>01/01/2022 - 31/12/2022</v>
      </c>
      <c r="E38" s="112" t="str">
        <f>('Injury Period and POI'!$D$5)</f>
        <v>01/01/2023 - 31/12/2023</v>
      </c>
      <c r="F38" s="112" t="str">
        <f>('Injury Period and POI'!$E$5)</f>
        <v>01/01/2024 - 31/12/2024</v>
      </c>
      <c r="G38" s="108" t="s">
        <v>22</v>
      </c>
      <c r="I38" s="15"/>
      <c r="J38" s="16" t="str">
        <f>('Injury Period and POI'!$I$5)</f>
        <v>1/7/2021 - 30/6/2022</v>
      </c>
      <c r="K38" s="16" t="str">
        <f>('Injury Period and POI'!$J$5)</f>
        <v>1/7/2022 - 30/6/2023</v>
      </c>
      <c r="L38" s="16" t="str">
        <f>('Injury Period and POI'!$K$5)</f>
        <v>1/7/2023 - 30/6/2024</v>
      </c>
      <c r="M38" s="16" t="str">
        <f>('Injury Period and POI'!$L$5)</f>
        <v>1/7/2024 - 30/6/2025</v>
      </c>
      <c r="N38" s="16" t="s">
        <v>22</v>
      </c>
    </row>
    <row r="39" spans="2:14" ht="29.4" thickBot="1" x14ac:dyDescent="0.35">
      <c r="B39" s="100" t="s">
        <v>67</v>
      </c>
      <c r="C39" s="104" t="s">
        <v>24</v>
      </c>
      <c r="D39" s="105" t="s">
        <v>24</v>
      </c>
      <c r="E39" s="105" t="s">
        <v>24</v>
      </c>
      <c r="F39" s="105" t="s">
        <v>24</v>
      </c>
      <c r="G39" s="94"/>
      <c r="I39" s="29" t="s">
        <v>43</v>
      </c>
      <c r="J39" s="39">
        <v>0.21</v>
      </c>
      <c r="K39" s="39">
        <v>0.19</v>
      </c>
      <c r="L39" s="39">
        <v>0.23</v>
      </c>
      <c r="M39" s="40">
        <v>0.18</v>
      </c>
      <c r="N39" s="9" t="s">
        <v>32</v>
      </c>
    </row>
    <row r="40" spans="2:14" thickBot="1" x14ac:dyDescent="0.35">
      <c r="B40" s="113" t="s">
        <v>45</v>
      </c>
      <c r="C40" s="106">
        <v>100</v>
      </c>
      <c r="D40" s="19">
        <v>80</v>
      </c>
      <c r="E40" s="19">
        <v>94</v>
      </c>
      <c r="F40" s="19">
        <v>93</v>
      </c>
      <c r="G40" s="109"/>
      <c r="I40" s="27" t="s">
        <v>46</v>
      </c>
      <c r="J40" s="10">
        <f>(J39/$J39)*100</f>
        <v>100</v>
      </c>
      <c r="K40" s="10">
        <f t="shared" ref="K40" si="13">(K39/$J39)*100</f>
        <v>90.476190476190482</v>
      </c>
      <c r="L40" s="10">
        <f t="shared" ref="L40" si="14">(L39/$J39)*100</f>
        <v>109.52380952380953</v>
      </c>
      <c r="M40" s="11">
        <f t="shared" ref="M40" si="15">(M39/$J39)*100</f>
        <v>85.714285714285708</v>
      </c>
      <c r="N40" s="73"/>
    </row>
    <row r="41" spans="2:14" ht="29.4" thickBot="1" x14ac:dyDescent="0.35">
      <c r="B41" s="100" t="s">
        <v>47</v>
      </c>
      <c r="C41" s="115" t="s">
        <v>24</v>
      </c>
      <c r="D41" s="116" t="s">
        <v>24</v>
      </c>
      <c r="E41" s="116" t="s">
        <v>24</v>
      </c>
      <c r="F41" s="116" t="s">
        <v>24</v>
      </c>
      <c r="G41" s="110"/>
    </row>
    <row r="42" spans="2:14" ht="29.4" thickBot="1" x14ac:dyDescent="0.35">
      <c r="B42" s="101" t="s">
        <v>48</v>
      </c>
      <c r="C42" s="114">
        <v>100</v>
      </c>
      <c r="D42" s="95">
        <v>90</v>
      </c>
      <c r="E42" s="95">
        <v>100</v>
      </c>
      <c r="F42" s="95">
        <v>93</v>
      </c>
      <c r="G42" s="111"/>
      <c r="N42" s="60"/>
    </row>
    <row r="43" spans="2:14" ht="40.200000000000003" customHeight="1" thickBot="1" x14ac:dyDescent="0.35">
      <c r="N43" s="61"/>
    </row>
    <row r="44" spans="2:14" ht="15.6" x14ac:dyDescent="0.3">
      <c r="B44" s="136" t="s">
        <v>49</v>
      </c>
      <c r="C44" s="137"/>
      <c r="D44" s="137"/>
      <c r="E44" s="137"/>
      <c r="F44" s="137"/>
      <c r="G44" s="60"/>
    </row>
    <row r="45" spans="2:14" ht="16.2" thickBot="1" x14ac:dyDescent="0.35">
      <c r="B45" s="140"/>
      <c r="C45" s="141"/>
      <c r="D45" s="141"/>
      <c r="E45" s="141"/>
      <c r="F45" s="141"/>
      <c r="G45" s="61"/>
    </row>
    <row r="46" spans="2:14" ht="76.2" customHeight="1" x14ac:dyDescent="0.3">
      <c r="B46" s="25"/>
      <c r="C46" s="25"/>
      <c r="N46" s="54"/>
    </row>
    <row r="47" spans="2:14" ht="21.6" thickBot="1" x14ac:dyDescent="0.45">
      <c r="B47" s="133" t="s">
        <v>68</v>
      </c>
      <c r="C47" s="133"/>
      <c r="D47" s="133"/>
    </row>
    <row r="48" spans="2:14" ht="29.4" thickBot="1" x14ac:dyDescent="0.35">
      <c r="B48" s="130" t="s">
        <v>69</v>
      </c>
      <c r="C48" s="130"/>
      <c r="D48" s="130"/>
      <c r="E48" s="130"/>
      <c r="F48" s="130"/>
      <c r="G48" s="54"/>
      <c r="I48" s="15"/>
      <c r="J48" s="16" t="str">
        <f>('Injury Period and POI'!$I$5)</f>
        <v>1/7/2021 - 30/6/2022</v>
      </c>
      <c r="K48" s="16" t="str">
        <f>('Injury Period and POI'!$J$5)</f>
        <v>1/7/2022 - 30/6/2023</v>
      </c>
      <c r="L48" s="16" t="str">
        <f>('Injury Period and POI'!$K$5)</f>
        <v>1/7/2023 - 30/6/2024</v>
      </c>
      <c r="M48" s="16" t="str">
        <f>('Injury Period and POI'!$L$5)</f>
        <v>1/7/2024 - 30/6/2025</v>
      </c>
      <c r="N48" s="16" t="s">
        <v>22</v>
      </c>
    </row>
    <row r="49" spans="2:14" ht="29.4" thickBot="1" x14ac:dyDescent="0.35">
      <c r="I49" s="53" t="s">
        <v>52</v>
      </c>
      <c r="J49">
        <v>352</v>
      </c>
      <c r="K49">
        <v>342</v>
      </c>
      <c r="L49">
        <v>368</v>
      </c>
      <c r="M49" s="9">
        <v>360</v>
      </c>
      <c r="N49" s="9" t="s">
        <v>32</v>
      </c>
    </row>
    <row r="50" spans="2:14" ht="43.8" thickBot="1" x14ac:dyDescent="0.35">
      <c r="B50" s="24"/>
      <c r="C50" s="13" t="str">
        <f>('Injury Period and POI'!$B$5)</f>
        <v>01/01/2021 - 31/12/2021</v>
      </c>
      <c r="D50" s="13" t="str">
        <f>('Injury Period and POI'!$C$5)</f>
        <v>01/01/2022 - 31/12/2022</v>
      </c>
      <c r="E50" s="13" t="str">
        <f>('Injury Period and POI'!$D$5)</f>
        <v>01/01/2023 - 31/12/2023</v>
      </c>
      <c r="F50" s="13" t="str">
        <f>('Injury Period and POI'!$E$5)</f>
        <v>01/01/2024 - 31/12/2024</v>
      </c>
      <c r="G50" s="13" t="s">
        <v>22</v>
      </c>
      <c r="I50" s="53" t="s">
        <v>53</v>
      </c>
      <c r="J50">
        <v>60</v>
      </c>
      <c r="K50">
        <v>68</v>
      </c>
      <c r="L50">
        <v>68</v>
      </c>
      <c r="M50" s="9">
        <v>64</v>
      </c>
      <c r="N50" s="9" t="s">
        <v>32</v>
      </c>
    </row>
    <row r="51" spans="2:14" ht="58.2" thickBot="1" x14ac:dyDescent="0.35">
      <c r="B51" s="53" t="s">
        <v>52</v>
      </c>
      <c r="C51" t="s">
        <v>24</v>
      </c>
      <c r="D51" t="s">
        <v>24</v>
      </c>
      <c r="E51" t="s">
        <v>24</v>
      </c>
      <c r="F51" t="s">
        <v>24</v>
      </c>
      <c r="G51" s="9" t="s">
        <v>24</v>
      </c>
      <c r="I51" s="53" t="s">
        <v>54</v>
      </c>
      <c r="J51" s="41">
        <f>(J19/J50)</f>
        <v>27790</v>
      </c>
      <c r="K51" s="41">
        <f>(K19/K50)</f>
        <v>32401.926470588234</v>
      </c>
      <c r="L51" s="41">
        <f>(L19/L50)</f>
        <v>29431.470588235294</v>
      </c>
      <c r="M51" s="43">
        <f>(M19/M50)</f>
        <v>26128.34375</v>
      </c>
      <c r="N51" s="9" t="s">
        <v>32</v>
      </c>
    </row>
    <row r="52" spans="2:14" ht="29.4" thickBot="1" x14ac:dyDescent="0.35">
      <c r="B52" s="53" t="s">
        <v>53</v>
      </c>
      <c r="C52" t="s">
        <v>24</v>
      </c>
      <c r="D52" t="s">
        <v>24</v>
      </c>
      <c r="E52" t="s">
        <v>24</v>
      </c>
      <c r="F52" t="s">
        <v>24</v>
      </c>
      <c r="G52" s="84" t="s">
        <v>24</v>
      </c>
      <c r="I52" s="27" t="s">
        <v>55</v>
      </c>
      <c r="J52" s="10">
        <f>(J51/$J51)*100</f>
        <v>100</v>
      </c>
      <c r="K52" s="10">
        <f t="shared" ref="K52" si="16">(K51/$J51)*100</f>
        <v>116.59563321550282</v>
      </c>
      <c r="L52" s="10">
        <f t="shared" ref="L52" si="17">(L51/$J51)*100</f>
        <v>105.90669517177147</v>
      </c>
      <c r="M52" s="11">
        <f t="shared" ref="M52" si="18">(M51/$J51)*100</f>
        <v>94.020668405901404</v>
      </c>
      <c r="N52" s="73"/>
    </row>
    <row r="53" spans="2:14" ht="43.8" thickBot="1" x14ac:dyDescent="0.35">
      <c r="B53" s="53" t="s">
        <v>54</v>
      </c>
      <c r="C53" s="42" t="s">
        <v>24</v>
      </c>
      <c r="D53" s="42" t="s">
        <v>24</v>
      </c>
      <c r="E53" s="42" t="s">
        <v>24</v>
      </c>
      <c r="F53" s="42" t="s">
        <v>24</v>
      </c>
      <c r="G53" s="43"/>
    </row>
    <row r="54" spans="2:14" thickBot="1" x14ac:dyDescent="0.35">
      <c r="B54" s="27" t="s">
        <v>55</v>
      </c>
      <c r="C54" s="78">
        <v>100</v>
      </c>
      <c r="D54" s="78">
        <v>101</v>
      </c>
      <c r="E54" s="78">
        <v>95</v>
      </c>
      <c r="F54" s="78">
        <v>88</v>
      </c>
      <c r="G54" s="73"/>
    </row>
    <row r="55" spans="2:14" ht="47.4" customHeight="1" x14ac:dyDescent="0.3">
      <c r="N55" s="55"/>
    </row>
    <row r="56" spans="2:14" ht="21.6" thickBot="1" x14ac:dyDescent="0.45">
      <c r="B56" s="133" t="s">
        <v>70</v>
      </c>
      <c r="C56" s="133"/>
      <c r="D56" s="135"/>
    </row>
    <row r="57" spans="2:14" ht="29.4" thickBot="1" x14ac:dyDescent="0.35">
      <c r="B57" s="130" t="s">
        <v>71</v>
      </c>
      <c r="C57" s="130"/>
      <c r="D57" s="130"/>
      <c r="E57" s="130"/>
      <c r="F57" s="130"/>
      <c r="G57" s="55"/>
      <c r="I57" s="15"/>
      <c r="J57" s="16" t="str">
        <f>('Injury Period and POI'!$I$5)</f>
        <v>1/7/2021 - 30/6/2022</v>
      </c>
      <c r="K57" s="16" t="str">
        <f>('Injury Period and POI'!$J$5)</f>
        <v>1/7/2022 - 30/6/2023</v>
      </c>
      <c r="L57" s="16" t="str">
        <f>('Injury Period and POI'!$K$5)</f>
        <v>1/7/2023 - 30/6/2024</v>
      </c>
      <c r="M57" s="16" t="str">
        <f>('Injury Period and POI'!$L$5)</f>
        <v>1/7/2024 - 30/6/2025</v>
      </c>
      <c r="N57" s="16" t="s">
        <v>22</v>
      </c>
    </row>
    <row r="58" spans="2:14" ht="43.8" thickBot="1" x14ac:dyDescent="0.35">
      <c r="I58" s="29" t="s">
        <v>72</v>
      </c>
      <c r="J58" s="17">
        <v>1600000</v>
      </c>
      <c r="K58" s="17">
        <v>1850500</v>
      </c>
      <c r="L58" s="17">
        <v>1850500</v>
      </c>
      <c r="M58" s="18">
        <v>1850500</v>
      </c>
      <c r="N58" s="9" t="s">
        <v>44</v>
      </c>
    </row>
    <row r="59" spans="2:14" thickBot="1" x14ac:dyDescent="0.35">
      <c r="B59" s="24"/>
      <c r="C59" s="13" t="str">
        <f>('Injury Period and POI'!$B$5)</f>
        <v>01/01/2021 - 31/12/2021</v>
      </c>
      <c r="D59" s="13" t="str">
        <f>('Injury Period and POI'!$C$5)</f>
        <v>01/01/2022 - 31/12/2022</v>
      </c>
      <c r="E59" s="13" t="str">
        <f>('Injury Period and POI'!$D$5)</f>
        <v>01/01/2023 - 31/12/2023</v>
      </c>
      <c r="F59" s="13" t="str">
        <f>('Injury Period and POI'!$E$5)</f>
        <v>01/01/2024 - 31/12/2024</v>
      </c>
      <c r="G59" s="13" t="s">
        <v>22</v>
      </c>
      <c r="I59" s="27" t="s">
        <v>73</v>
      </c>
      <c r="J59">
        <f>(J58/$J58)*100</f>
        <v>100</v>
      </c>
      <c r="K59">
        <f t="shared" ref="K59" si="19">(K58/$J58)*100</f>
        <v>115.65625</v>
      </c>
      <c r="L59">
        <f t="shared" ref="L59" si="20">(L58/$J58)*100</f>
        <v>115.65625</v>
      </c>
      <c r="M59" s="9">
        <f t="shared" ref="M59" si="21">(M58/$J58)*100</f>
        <v>115.65625</v>
      </c>
      <c r="N59" s="72"/>
    </row>
    <row r="60" spans="2:14" ht="58.2" thickBot="1" x14ac:dyDescent="0.35">
      <c r="B60" s="29" t="s">
        <v>72</v>
      </c>
      <c r="C60" s="75" t="s">
        <v>24</v>
      </c>
      <c r="D60" s="75" t="s">
        <v>24</v>
      </c>
      <c r="E60" s="75" t="s">
        <v>24</v>
      </c>
      <c r="F60" s="75" t="s">
        <v>24</v>
      </c>
      <c r="G60" s="9" t="s">
        <v>24</v>
      </c>
      <c r="I60" s="29" t="s">
        <v>74</v>
      </c>
      <c r="J60" s="44">
        <f>(J21/J58)</f>
        <v>0.77492562499999995</v>
      </c>
      <c r="K60" s="44">
        <f>(K21/K58)</f>
        <v>0.87593785463388274</v>
      </c>
      <c r="L60" s="44">
        <f>(L21/L58)</f>
        <v>0.81432639827073761</v>
      </c>
      <c r="M60" s="45">
        <f>(M21/M58)</f>
        <v>0.64763685490407996</v>
      </c>
      <c r="N60" s="9" t="s">
        <v>44</v>
      </c>
    </row>
    <row r="61" spans="2:14" ht="29.4" thickBot="1" x14ac:dyDescent="0.35">
      <c r="B61" s="14" t="s">
        <v>73</v>
      </c>
      <c r="C61">
        <v>100</v>
      </c>
      <c r="D61">
        <v>100</v>
      </c>
      <c r="E61">
        <v>100</v>
      </c>
      <c r="F61">
        <v>100</v>
      </c>
      <c r="G61" s="72"/>
      <c r="I61" s="30" t="s">
        <v>75</v>
      </c>
      <c r="J61" s="10">
        <f>(J60/$J60)*100</f>
        <v>100</v>
      </c>
      <c r="K61" s="10">
        <f t="shared" ref="K61" si="22">(K60/$J60)*100</f>
        <v>113.03508702965949</v>
      </c>
      <c r="L61" s="10">
        <f t="shared" ref="L61" si="23">(L60/$J60)*100</f>
        <v>105.08445868863063</v>
      </c>
      <c r="M61" s="11">
        <f t="shared" ref="M61" si="24">(M60/$J60)*100</f>
        <v>83.574066208493235</v>
      </c>
      <c r="N61" s="73"/>
    </row>
    <row r="62" spans="2:14" ht="29.4" thickBot="1" x14ac:dyDescent="0.35">
      <c r="B62" s="29" t="s">
        <v>74</v>
      </c>
      <c r="C62" s="46" t="s">
        <v>24</v>
      </c>
      <c r="D62" s="46" t="s">
        <v>24</v>
      </c>
      <c r="E62" s="46" t="s">
        <v>24</v>
      </c>
      <c r="F62" s="46" t="s">
        <v>24</v>
      </c>
      <c r="G62" s="47"/>
      <c r="I62" s="23"/>
    </row>
    <row r="63" spans="2:14" ht="29.4" thickBot="1" x14ac:dyDescent="0.35">
      <c r="B63" s="29" t="s">
        <v>75</v>
      </c>
      <c r="C63" s="78">
        <v>100</v>
      </c>
      <c r="D63" s="78">
        <v>107</v>
      </c>
      <c r="E63" s="78">
        <v>103</v>
      </c>
      <c r="F63" s="78">
        <v>97</v>
      </c>
      <c r="G63" s="73"/>
      <c r="I63" s="23"/>
      <c r="N63" s="60"/>
    </row>
    <row r="64" spans="2:14" ht="37.200000000000003" customHeight="1" thickBot="1" x14ac:dyDescent="0.35">
      <c r="B64" s="52"/>
      <c r="C64" s="52"/>
      <c r="I64" s="23"/>
      <c r="N64" s="61"/>
    </row>
    <row r="65" spans="2:14" ht="15" customHeight="1" x14ac:dyDescent="0.3">
      <c r="B65" s="136" t="s">
        <v>49</v>
      </c>
      <c r="C65" s="137"/>
      <c r="D65" s="137"/>
      <c r="E65" s="137"/>
      <c r="F65" s="137"/>
      <c r="G65" s="60"/>
    </row>
    <row r="66" spans="2:14" ht="16.2" thickBot="1" x14ac:dyDescent="0.35">
      <c r="B66" s="138" t="s">
        <v>24</v>
      </c>
      <c r="C66" s="139"/>
      <c r="D66" s="139"/>
      <c r="E66" s="139"/>
      <c r="F66" s="139"/>
      <c r="G66" s="61"/>
    </row>
    <row r="67" spans="2:14" ht="32.4" customHeight="1" x14ac:dyDescent="0.3">
      <c r="N67" s="54"/>
    </row>
    <row r="68" spans="2:14" ht="21.6" thickBot="1" x14ac:dyDescent="0.45">
      <c r="B68" s="132" t="s">
        <v>76</v>
      </c>
      <c r="C68" s="132"/>
      <c r="D68" s="132"/>
    </row>
    <row r="69" spans="2:14" ht="29.4" thickBot="1" x14ac:dyDescent="0.35">
      <c r="B69" s="130" t="s">
        <v>77</v>
      </c>
      <c r="C69" s="130"/>
      <c r="D69" s="130"/>
      <c r="E69" s="130"/>
      <c r="F69" s="130"/>
      <c r="G69" s="54"/>
      <c r="I69" s="15"/>
      <c r="J69" s="16" t="str">
        <f>('Injury Period and POI'!$I$5)</f>
        <v>1/7/2021 - 30/6/2022</v>
      </c>
      <c r="K69" s="16" t="str">
        <f>('Injury Period and POI'!$J$5)</f>
        <v>1/7/2022 - 30/6/2023</v>
      </c>
      <c r="L69" s="16" t="str">
        <f>('Injury Period and POI'!$K$5)</f>
        <v>1/7/2023 - 30/6/2024</v>
      </c>
      <c r="M69" s="16" t="str">
        <f>('Injury Period and POI'!$L$5)</f>
        <v>1/7/2024 - 30/6/2025</v>
      </c>
      <c r="N69" s="16" t="s">
        <v>22</v>
      </c>
    </row>
    <row r="70" spans="2:14" ht="29.4" thickBot="1" x14ac:dyDescent="0.35">
      <c r="I70" s="28" t="s">
        <v>78</v>
      </c>
      <c r="J70" s="17">
        <f>J19-J10</f>
        <v>156979</v>
      </c>
      <c r="K70" s="17">
        <f>K19-K10</f>
        <v>76565</v>
      </c>
      <c r="L70" s="17">
        <f>L19-L10</f>
        <v>144569</v>
      </c>
      <c r="M70" s="18">
        <f>M19-M10</f>
        <v>339231</v>
      </c>
      <c r="N70" s="9" t="s">
        <v>44</v>
      </c>
    </row>
    <row r="71" spans="2:14" thickBot="1" x14ac:dyDescent="0.35">
      <c r="B71" s="24"/>
      <c r="C71" s="13" t="str">
        <f>('Injury Period and POI'!$B$5)</f>
        <v>01/01/2021 - 31/12/2021</v>
      </c>
      <c r="D71" s="13" t="str">
        <f>('Injury Period and POI'!$C$5)</f>
        <v>01/01/2022 - 31/12/2022</v>
      </c>
      <c r="E71" s="13" t="str">
        <f>('Injury Period and POI'!$D$5)</f>
        <v>01/01/2023 - 31/12/2023</v>
      </c>
      <c r="F71" s="13" t="str">
        <f>('Injury Period and POI'!$E$5)</f>
        <v>01/01/2024 - 31/12/2024</v>
      </c>
      <c r="G71" s="13" t="s">
        <v>22</v>
      </c>
      <c r="I71" s="27" t="s">
        <v>79</v>
      </c>
      <c r="J71">
        <f>(J70/$J70)*100</f>
        <v>100</v>
      </c>
      <c r="K71">
        <f t="shared" ref="K71" si="25">(K70/$J70)*100</f>
        <v>48.774039839723784</v>
      </c>
      <c r="L71">
        <f t="shared" ref="L71" si="26">(L70/$J70)*100</f>
        <v>92.094483975563605</v>
      </c>
      <c r="M71" s="9">
        <f t="shared" ref="M71" si="27">(M70/$J70)*100</f>
        <v>216.09960567974059</v>
      </c>
      <c r="N71" s="72"/>
    </row>
    <row r="72" spans="2:14" ht="29.4" thickBot="1" x14ac:dyDescent="0.35">
      <c r="B72" s="28" t="s">
        <v>78</v>
      </c>
      <c r="C72" s="75" t="s">
        <v>24</v>
      </c>
      <c r="D72" s="75" t="s">
        <v>24</v>
      </c>
      <c r="E72" s="75" t="s">
        <v>24</v>
      </c>
      <c r="F72" s="75" t="s">
        <v>24</v>
      </c>
      <c r="G72" s="9" t="s">
        <v>24</v>
      </c>
      <c r="I72" s="28" t="s">
        <v>80</v>
      </c>
      <c r="J72" s="17">
        <f>J21-J12</f>
        <v>74651</v>
      </c>
      <c r="K72" s="17">
        <f>K21-K12</f>
        <v>68853</v>
      </c>
      <c r="L72" s="17">
        <f>L21-L12</f>
        <v>103357</v>
      </c>
      <c r="M72" s="18">
        <f>M21-M12</f>
        <v>97510</v>
      </c>
      <c r="N72" s="9" t="s">
        <v>44</v>
      </c>
    </row>
    <row r="73" spans="2:14" thickBot="1" x14ac:dyDescent="0.35">
      <c r="B73" s="27" t="s">
        <v>79</v>
      </c>
      <c r="C73" s="75">
        <v>100</v>
      </c>
      <c r="D73" s="75">
        <v>99</v>
      </c>
      <c r="E73" s="75">
        <v>113</v>
      </c>
      <c r="F73" s="75">
        <v>125</v>
      </c>
      <c r="G73" s="72"/>
      <c r="I73" s="27" t="s">
        <v>81</v>
      </c>
      <c r="J73" s="10">
        <f>(J72/$J72)*100</f>
        <v>100</v>
      </c>
      <c r="K73" s="10">
        <f t="shared" ref="K73" si="28">(K72/$J72)*100</f>
        <v>92.233191785776484</v>
      </c>
      <c r="L73" s="10">
        <f t="shared" ref="L73" si="29">(L72/$J72)*100</f>
        <v>138.45360410443263</v>
      </c>
      <c r="M73" s="11">
        <f t="shared" ref="M73" si="30">(M72/$J72)*100</f>
        <v>130.6211571177881</v>
      </c>
      <c r="N73" s="73"/>
    </row>
    <row r="74" spans="2:14" ht="30.75" customHeight="1" thickBot="1" x14ac:dyDescent="0.35">
      <c r="B74" s="28" t="s">
        <v>80</v>
      </c>
      <c r="C74" s="75" t="s">
        <v>24</v>
      </c>
      <c r="D74" s="75" t="s">
        <v>24</v>
      </c>
      <c r="E74" s="75" t="s">
        <v>24</v>
      </c>
      <c r="F74" s="75" t="s">
        <v>24</v>
      </c>
      <c r="G74" s="9" t="s">
        <v>24</v>
      </c>
    </row>
    <row r="75" spans="2:14" thickBot="1" x14ac:dyDescent="0.35">
      <c r="B75" s="27" t="s">
        <v>81</v>
      </c>
      <c r="C75" s="10">
        <v>100</v>
      </c>
      <c r="D75" s="78">
        <v>93</v>
      </c>
      <c r="E75" s="78">
        <v>104</v>
      </c>
      <c r="F75" s="78">
        <v>104</v>
      </c>
      <c r="G75" s="73"/>
    </row>
    <row r="76" spans="2:14" ht="15.6" x14ac:dyDescent="0.3">
      <c r="N76" s="49"/>
    </row>
    <row r="77" spans="2:14" ht="21.6" thickBot="1" x14ac:dyDescent="0.45">
      <c r="B77" s="133" t="s">
        <v>82</v>
      </c>
      <c r="C77" s="133"/>
      <c r="D77" s="133"/>
    </row>
    <row r="78" spans="2:14" ht="29.4" thickBot="1" x14ac:dyDescent="0.35">
      <c r="B78" s="134" t="s">
        <v>83</v>
      </c>
      <c r="C78" s="134"/>
      <c r="D78" s="134"/>
      <c r="E78" s="134"/>
      <c r="F78" s="134"/>
      <c r="G78" s="49"/>
      <c r="I78" s="15"/>
      <c r="J78" s="16" t="str">
        <f>('Injury Period and POI'!$I$5)</f>
        <v>1/7/2021 - 30/6/2022</v>
      </c>
      <c r="K78" s="16" t="str">
        <f>('Injury Period and POI'!$J$5)</f>
        <v>1/7/2022 - 30/6/2023</v>
      </c>
      <c r="L78" s="16" t="str">
        <f>('Injury Period and POI'!$K$5)</f>
        <v>1/7/2023 - 30/6/2024</v>
      </c>
      <c r="M78" s="16" t="str">
        <f>('Injury Period and POI'!$L$5)</f>
        <v>1/7/2024 - 30/6/2025</v>
      </c>
      <c r="N78" s="16" t="s">
        <v>22</v>
      </c>
    </row>
    <row r="79" spans="2:14" ht="29.4" thickBot="1" x14ac:dyDescent="0.35">
      <c r="I79" s="29" t="s">
        <v>84</v>
      </c>
      <c r="J79" s="17">
        <v>120890</v>
      </c>
      <c r="K79" s="17">
        <v>32654</v>
      </c>
      <c r="L79" s="42">
        <v>147611</v>
      </c>
      <c r="M79" s="18">
        <v>66223</v>
      </c>
      <c r="N79" s="9" t="s">
        <v>44</v>
      </c>
    </row>
    <row r="80" spans="2:14" thickBot="1" x14ac:dyDescent="0.35">
      <c r="B80" s="12"/>
      <c r="C80" s="13" t="str">
        <f>('Injury Period and POI'!$B$5)</f>
        <v>01/01/2021 - 31/12/2021</v>
      </c>
      <c r="D80" s="13" t="str">
        <f>('Injury Period and POI'!$C$5)</f>
        <v>01/01/2022 - 31/12/2022</v>
      </c>
      <c r="E80" s="13" t="str">
        <f>('Injury Period and POI'!$D$5)</f>
        <v>01/01/2023 - 31/12/2023</v>
      </c>
      <c r="F80" s="13" t="str">
        <f>('Injury Period and POI'!$E$5)</f>
        <v>01/01/2024 - 31/12/2024</v>
      </c>
      <c r="G80" s="13" t="s">
        <v>22</v>
      </c>
      <c r="I80" s="27" t="s">
        <v>85</v>
      </c>
      <c r="J80">
        <f>(J79/$J79)*100</f>
        <v>100</v>
      </c>
      <c r="K80">
        <f t="shared" ref="K80" si="31">(K79/$J79)*100</f>
        <v>27.011332616428156</v>
      </c>
      <c r="L80">
        <f t="shared" ref="L80" si="32">(L79/$J79)*100</f>
        <v>122.10356522458434</v>
      </c>
      <c r="M80" s="9">
        <f t="shared" ref="M80" si="33">(M79/$J79)*100</f>
        <v>54.779551658532554</v>
      </c>
      <c r="N80" s="72"/>
    </row>
    <row r="81" spans="2:14" ht="29.4" thickBot="1" x14ac:dyDescent="0.35">
      <c r="B81" s="29" t="s">
        <v>84</v>
      </c>
      <c r="C81" s="75" t="s">
        <v>24</v>
      </c>
      <c r="D81" s="75" t="s">
        <v>24</v>
      </c>
      <c r="E81" s="75" t="s">
        <v>24</v>
      </c>
      <c r="F81" s="75" t="s">
        <v>24</v>
      </c>
      <c r="G81" s="9" t="s">
        <v>24</v>
      </c>
      <c r="I81" s="29" t="s">
        <v>86</v>
      </c>
      <c r="J81" s="17">
        <v>78090</v>
      </c>
      <c r="K81" s="17">
        <v>-40509</v>
      </c>
      <c r="L81" s="17">
        <v>-54369</v>
      </c>
      <c r="M81" s="18">
        <v>8999</v>
      </c>
      <c r="N81" s="9" t="s">
        <v>44</v>
      </c>
    </row>
    <row r="82" spans="2:14" ht="29.4" thickBot="1" x14ac:dyDescent="0.35">
      <c r="B82" s="27" t="s">
        <v>85</v>
      </c>
      <c r="C82" s="75">
        <v>100</v>
      </c>
      <c r="D82" s="75">
        <v>169</v>
      </c>
      <c r="E82" s="75">
        <v>125</v>
      </c>
      <c r="F82" s="75">
        <v>56</v>
      </c>
      <c r="G82" s="72"/>
      <c r="I82" s="30" t="s">
        <v>87</v>
      </c>
      <c r="J82" s="10">
        <f>(J81/$J81)*100</f>
        <v>100</v>
      </c>
      <c r="K82" s="10">
        <f t="shared" ref="K82" si="34">(K81/$J81)*100</f>
        <v>-51.874759892431811</v>
      </c>
      <c r="L82" s="10">
        <f t="shared" ref="L82" si="35">(L81/$J81)*100</f>
        <v>-69.623511333077218</v>
      </c>
      <c r="M82" s="11">
        <f t="shared" ref="M82" si="36">(M81/$J81)*100</f>
        <v>11.523882699449354</v>
      </c>
      <c r="N82" s="73"/>
    </row>
    <row r="83" spans="2:14" ht="15" customHeight="1" thickBot="1" x14ac:dyDescent="0.35">
      <c r="B83" s="29" t="s">
        <v>86</v>
      </c>
      <c r="C83" s="82" t="s">
        <v>24</v>
      </c>
      <c r="D83" s="75" t="s">
        <v>24</v>
      </c>
      <c r="E83" s="75" t="s">
        <v>24</v>
      </c>
      <c r="F83" s="75" t="s">
        <v>24</v>
      </c>
      <c r="G83" s="9" t="s">
        <v>24</v>
      </c>
    </row>
    <row r="84" spans="2:14" ht="29.4" thickBot="1" x14ac:dyDescent="0.35">
      <c r="B84" s="30" t="s">
        <v>87</v>
      </c>
      <c r="C84" s="78">
        <v>100</v>
      </c>
      <c r="D84" s="78">
        <v>169</v>
      </c>
      <c r="E84" s="78">
        <v>125</v>
      </c>
      <c r="F84" s="78">
        <v>56</v>
      </c>
      <c r="G84" s="73"/>
    </row>
    <row r="85" spans="2:14" ht="30" customHeight="1" x14ac:dyDescent="0.3">
      <c r="N85" s="54"/>
    </row>
    <row r="86" spans="2:14" ht="21.6" thickBot="1" x14ac:dyDescent="0.45">
      <c r="B86" s="133" t="s">
        <v>88</v>
      </c>
      <c r="C86" s="133"/>
      <c r="D86" s="133"/>
    </row>
    <row r="87" spans="2:14" ht="29.4" thickBot="1" x14ac:dyDescent="0.35">
      <c r="B87" s="130" t="s">
        <v>89</v>
      </c>
      <c r="C87" s="130"/>
      <c r="D87" s="130"/>
      <c r="E87" s="130"/>
      <c r="F87" s="130"/>
      <c r="G87" s="54"/>
      <c r="H87" s="23"/>
      <c r="I87" s="33"/>
      <c r="J87" s="16" t="str">
        <f>('Injury Period and POI'!$I$5)</f>
        <v>1/7/2021 - 30/6/2022</v>
      </c>
      <c r="K87" s="16" t="str">
        <f>('Injury Period and POI'!$J$5)</f>
        <v>1/7/2022 - 30/6/2023</v>
      </c>
      <c r="L87" s="16" t="str">
        <f>('Injury Period and POI'!$K$5)</f>
        <v>1/7/2023 - 30/6/2024</v>
      </c>
      <c r="M87" s="16" t="str">
        <f>('Injury Period and POI'!$L$5)</f>
        <v>1/7/2024 - 30/6/2025</v>
      </c>
      <c r="N87" s="16" t="s">
        <v>22</v>
      </c>
    </row>
    <row r="88" spans="2:14" thickBot="1" x14ac:dyDescent="0.35">
      <c r="H88" s="23"/>
      <c r="I88" s="36" t="s">
        <v>50</v>
      </c>
      <c r="J88" s="51">
        <v>26500</v>
      </c>
      <c r="K88" s="51">
        <v>27650</v>
      </c>
      <c r="L88" s="51">
        <v>28350</v>
      </c>
      <c r="M88" s="48">
        <v>29500</v>
      </c>
      <c r="N88" s="9" t="s">
        <v>44</v>
      </c>
    </row>
    <row r="89" spans="2:14" ht="29.4" thickBot="1" x14ac:dyDescent="0.35">
      <c r="B89" s="32"/>
      <c r="C89" s="13" t="str">
        <f>('Injury Period and POI'!$B$5)</f>
        <v>01/01/2021 - 31/12/2021</v>
      </c>
      <c r="D89" s="13" t="str">
        <f>('Injury Period and POI'!$C$5)</f>
        <v>01/01/2022 - 31/12/2022</v>
      </c>
      <c r="E89" s="13" t="str">
        <f>('Injury Period and POI'!$D$5)</f>
        <v>01/01/2023 - 31/12/2023</v>
      </c>
      <c r="F89" s="13" t="str">
        <f>('Injury Period and POI'!$E$5)</f>
        <v>01/01/2024 - 31/12/2024</v>
      </c>
      <c r="G89" s="13" t="s">
        <v>22</v>
      </c>
      <c r="H89" s="23"/>
      <c r="I89" s="30" t="s">
        <v>51</v>
      </c>
      <c r="J89" s="34">
        <f>(J88/$J88)*100</f>
        <v>100</v>
      </c>
      <c r="K89" s="34">
        <f t="shared" ref="K89" si="37">(K88/$J88)*100</f>
        <v>104.33962264150945</v>
      </c>
      <c r="L89" s="34">
        <f t="shared" ref="L89" si="38">(L88/$J88)*100</f>
        <v>106.98113207547171</v>
      </c>
      <c r="M89" s="35">
        <f t="shared" ref="M89" si="39">(M88/$J88)*100</f>
        <v>111.32075471698113</v>
      </c>
      <c r="N89" s="74"/>
    </row>
    <row r="90" spans="2:14" thickBot="1" x14ac:dyDescent="0.35">
      <c r="B90" s="36" t="s">
        <v>50</v>
      </c>
      <c r="C90" s="79" t="s">
        <v>24</v>
      </c>
      <c r="D90" s="79" t="s">
        <v>24</v>
      </c>
      <c r="E90" s="79" t="s">
        <v>24</v>
      </c>
      <c r="F90" s="79" t="s">
        <v>24</v>
      </c>
      <c r="G90" s="80" t="s">
        <v>24</v>
      </c>
      <c r="H90" s="23"/>
      <c r="I90" s="31"/>
      <c r="J90" s="51"/>
      <c r="K90" s="51"/>
      <c r="L90" s="51"/>
      <c r="M90" s="51"/>
      <c r="N90" s="23"/>
    </row>
    <row r="91" spans="2:14" thickBot="1" x14ac:dyDescent="0.35">
      <c r="B91" s="30" t="s">
        <v>51</v>
      </c>
      <c r="C91" s="81">
        <v>100</v>
      </c>
      <c r="D91" s="81">
        <v>99</v>
      </c>
      <c r="E91" s="81">
        <v>91</v>
      </c>
      <c r="F91" s="81">
        <v>97</v>
      </c>
      <c r="G91" s="74"/>
      <c r="I91" s="31"/>
    </row>
    <row r="92" spans="2:14" ht="14.4" x14ac:dyDescent="0.3">
      <c r="B92" s="31"/>
      <c r="C92" s="31"/>
      <c r="D92" s="23"/>
      <c r="E92" s="23"/>
      <c r="F92" s="23"/>
      <c r="G92" s="23"/>
    </row>
    <row r="93" spans="2:14" ht="62.4" customHeight="1" x14ac:dyDescent="0.3">
      <c r="B93" s="31"/>
      <c r="C93" s="31"/>
      <c r="N93" s="54"/>
    </row>
    <row r="94" spans="2:14" ht="21.6" thickBot="1" x14ac:dyDescent="0.45">
      <c r="B94" s="132" t="s">
        <v>90</v>
      </c>
      <c r="C94" s="132"/>
      <c r="D94" s="132"/>
    </row>
    <row r="95" spans="2:14" ht="29.4" thickBot="1" x14ac:dyDescent="0.35">
      <c r="B95" s="130" t="s">
        <v>91</v>
      </c>
      <c r="C95" s="130"/>
      <c r="D95" s="130"/>
      <c r="E95" s="130"/>
      <c r="F95" s="130"/>
      <c r="G95" s="54"/>
      <c r="I95" s="15"/>
      <c r="J95" s="16" t="str">
        <f>('Injury Period and POI'!$I$5)</f>
        <v>1/7/2021 - 30/6/2022</v>
      </c>
      <c r="K95" s="16" t="str">
        <f>('Injury Period and POI'!$J$5)</f>
        <v>1/7/2022 - 30/6/2023</v>
      </c>
      <c r="L95" s="16" t="str">
        <f>('Injury Period and POI'!$K$5)</f>
        <v>1/7/2023 - 30/6/2024</v>
      </c>
      <c r="M95" s="16" t="str">
        <f>('Injury Period and POI'!$L$5)</f>
        <v>1/7/2024 - 30/6/2025</v>
      </c>
      <c r="N95" s="16" t="s">
        <v>22</v>
      </c>
    </row>
    <row r="96" spans="2:14" ht="43.8" thickBot="1" x14ac:dyDescent="0.35">
      <c r="I96" s="28" t="s">
        <v>92</v>
      </c>
      <c r="J96" s="17">
        <v>900472</v>
      </c>
      <c r="K96" s="17">
        <v>243510</v>
      </c>
      <c r="L96" s="17">
        <v>210888</v>
      </c>
      <c r="M96" s="18">
        <v>212439</v>
      </c>
      <c r="N96" s="9" t="s">
        <v>93</v>
      </c>
    </row>
    <row r="97" spans="2:14" ht="29.4" thickBot="1" x14ac:dyDescent="0.35">
      <c r="B97" s="24"/>
      <c r="C97" s="13" t="str">
        <f>('Injury Period and POI'!$B$5)</f>
        <v>01/01/2021 - 31/12/2021</v>
      </c>
      <c r="D97" s="13" t="str">
        <f>('Injury Period and POI'!$C$5)</f>
        <v>01/01/2022 - 31/12/2022</v>
      </c>
      <c r="E97" s="13" t="str">
        <f>('Injury Period and POI'!$D$5)</f>
        <v>01/01/2023 - 31/12/2023</v>
      </c>
      <c r="F97" s="13" t="str">
        <f>('Injury Period and POI'!$E$5)</f>
        <v>01/01/2024 - 31/12/2024</v>
      </c>
      <c r="G97" s="13" t="s">
        <v>22</v>
      </c>
      <c r="I97" s="30" t="s">
        <v>94</v>
      </c>
      <c r="J97">
        <f>(J96/$J96)*100</f>
        <v>100</v>
      </c>
      <c r="K97">
        <f t="shared" ref="K97" si="40">(K96/$J96)*100</f>
        <v>27.042484385966471</v>
      </c>
      <c r="L97">
        <f t="shared" ref="L97" si="41">(L96/$J96)*100</f>
        <v>23.419717659183185</v>
      </c>
      <c r="M97" s="9">
        <f t="shared" ref="M97" si="42">(M96/$J96)*100</f>
        <v>23.591960660631315</v>
      </c>
      <c r="N97" s="72"/>
    </row>
    <row r="98" spans="2:14" ht="43.8" thickBot="1" x14ac:dyDescent="0.35">
      <c r="B98" s="28" t="s">
        <v>92</v>
      </c>
      <c r="C98" s="75" t="s">
        <v>24</v>
      </c>
      <c r="D98" s="75" t="s">
        <v>24</v>
      </c>
      <c r="E98" s="75" t="s">
        <v>24</v>
      </c>
      <c r="F98" s="75" t="s">
        <v>24</v>
      </c>
      <c r="G98" s="26"/>
      <c r="I98" s="28" t="s">
        <v>95</v>
      </c>
      <c r="J98" s="17">
        <v>157912</v>
      </c>
      <c r="K98" s="17">
        <v>100568</v>
      </c>
      <c r="L98" s="17">
        <v>104760</v>
      </c>
      <c r="M98" s="18">
        <v>102534</v>
      </c>
      <c r="N98" s="9" t="s">
        <v>93</v>
      </c>
    </row>
    <row r="99" spans="2:14" ht="29.4" thickBot="1" x14ac:dyDescent="0.35">
      <c r="B99" s="30" t="s">
        <v>94</v>
      </c>
      <c r="C99" s="75">
        <v>100</v>
      </c>
      <c r="D99" s="75">
        <v>123</v>
      </c>
      <c r="E99" s="75">
        <v>57</v>
      </c>
      <c r="F99" s="75">
        <v>128</v>
      </c>
      <c r="G99" s="72"/>
      <c r="I99" s="30" t="s">
        <v>96</v>
      </c>
      <c r="J99">
        <f>(J98/$J98)*100</f>
        <v>100</v>
      </c>
      <c r="K99">
        <f t="shared" ref="K99" si="43">(K98/$J98)*100</f>
        <v>63.686103652667306</v>
      </c>
      <c r="L99">
        <f t="shared" ref="L99" si="44">(L98/$J98)*100</f>
        <v>66.340746745022557</v>
      </c>
      <c r="M99" s="9">
        <f t="shared" ref="M99" si="45">(M98/$J98)*100</f>
        <v>64.931100866305286</v>
      </c>
      <c r="N99" s="72"/>
    </row>
    <row r="100" spans="2:14" ht="58.2" thickBot="1" x14ac:dyDescent="0.35">
      <c r="B100" s="28" t="s">
        <v>95</v>
      </c>
      <c r="C100" s="75" t="s">
        <v>24</v>
      </c>
      <c r="D100" s="75" t="s">
        <v>24</v>
      </c>
      <c r="E100" s="75" t="s">
        <v>24</v>
      </c>
      <c r="F100" s="75" t="s">
        <v>24</v>
      </c>
      <c r="G100" s="9"/>
      <c r="I100" s="28" t="s">
        <v>97</v>
      </c>
      <c r="J100" s="44">
        <f>(J30/J88)</f>
        <v>24.607509433962264</v>
      </c>
      <c r="K100" s="44">
        <f>(K30/K88)</f>
        <v>6.2735985533453889</v>
      </c>
      <c r="L100" s="44">
        <f>(L30/L88)</f>
        <v>-1.7895590828924162</v>
      </c>
      <c r="M100" s="45">
        <f>(M30/M88)</f>
        <v>-6.820033898305085</v>
      </c>
      <c r="N100" s="9" t="s">
        <v>93</v>
      </c>
    </row>
    <row r="101" spans="2:14" ht="29.4" thickBot="1" x14ac:dyDescent="0.35">
      <c r="B101" s="30" t="s">
        <v>96</v>
      </c>
      <c r="C101" s="75">
        <v>100</v>
      </c>
      <c r="D101" s="75">
        <v>123</v>
      </c>
      <c r="E101" s="75">
        <v>57</v>
      </c>
      <c r="F101" s="75">
        <v>128</v>
      </c>
      <c r="G101" s="72"/>
      <c r="I101" s="30" t="s">
        <v>98</v>
      </c>
      <c r="J101" s="10">
        <f>(J100/$J100)*100</f>
        <v>100</v>
      </c>
      <c r="K101" s="10">
        <f t="shared" ref="K101" si="46">(K100/$J100)*100</f>
        <v>25.494650607293188</v>
      </c>
      <c r="L101" s="10">
        <f t="shared" ref="L101" si="47">(L100/$J100)*100</f>
        <v>-7.2724104310310285</v>
      </c>
      <c r="M101" s="11">
        <f t="shared" ref="M101" si="48">(M100/$J100)*100</f>
        <v>-27.71525463236177</v>
      </c>
      <c r="N101" s="73"/>
    </row>
    <row r="102" spans="2:14" ht="29.4" thickBot="1" x14ac:dyDescent="0.35">
      <c r="B102" s="28" t="s">
        <v>97</v>
      </c>
      <c r="G102" s="9"/>
    </row>
    <row r="103" spans="2:14" thickBot="1" x14ac:dyDescent="0.35">
      <c r="B103" s="30" t="s">
        <v>98</v>
      </c>
      <c r="C103" s="10" t="e">
        <f>(C102/$C102)*100</f>
        <v>#DIV/0!</v>
      </c>
      <c r="D103" s="10" t="e">
        <f t="shared" ref="D103:F103" si="49">(D102/$C102)*100</f>
        <v>#DIV/0!</v>
      </c>
      <c r="E103" s="10" t="e">
        <f t="shared" si="49"/>
        <v>#DIV/0!</v>
      </c>
      <c r="F103" s="10" t="e">
        <f t="shared" si="49"/>
        <v>#DIV/0!</v>
      </c>
      <c r="G103" s="73"/>
    </row>
    <row r="104" spans="2:14" thickBot="1" x14ac:dyDescent="0.35"/>
    <row r="105" spans="2:14" ht="15" customHeight="1" x14ac:dyDescent="0.3">
      <c r="B105" s="136" t="s">
        <v>49</v>
      </c>
      <c r="C105" s="137"/>
      <c r="D105" s="137"/>
      <c r="E105" s="137"/>
      <c r="F105" s="137"/>
      <c r="G105" s="60"/>
    </row>
    <row r="106" spans="2:14" ht="15" customHeight="1" thickBot="1" x14ac:dyDescent="0.35">
      <c r="B106" s="140"/>
      <c r="C106" s="141"/>
      <c r="D106" s="141"/>
      <c r="E106" s="141"/>
      <c r="F106" s="141"/>
      <c r="G106" s="61"/>
    </row>
    <row r="115" spans="2:13" ht="14.4" x14ac:dyDescent="0.3">
      <c r="H115" s="23"/>
      <c r="I115" s="23"/>
      <c r="J115" s="56"/>
      <c r="K115" s="56"/>
      <c r="L115" s="56"/>
      <c r="M115" s="56"/>
    </row>
    <row r="116" spans="2:13" ht="14.4" x14ac:dyDescent="0.3">
      <c r="H116" s="23"/>
      <c r="I116" s="31"/>
      <c r="J116" s="51"/>
      <c r="K116" s="51"/>
      <c r="L116" s="51"/>
      <c r="M116" s="51"/>
    </row>
    <row r="117" spans="2:13" ht="14.4" x14ac:dyDescent="0.3">
      <c r="B117" s="52"/>
      <c r="C117" s="52"/>
      <c r="D117" s="56"/>
      <c r="E117" s="56"/>
      <c r="F117" s="56"/>
      <c r="G117" s="56"/>
      <c r="H117" s="23"/>
      <c r="I117" s="23"/>
      <c r="J117" s="23"/>
      <c r="K117" s="23"/>
      <c r="L117" s="23"/>
      <c r="M117" s="23"/>
    </row>
    <row r="118" spans="2:13" ht="14.4" x14ac:dyDescent="0.3">
      <c r="B118" s="31"/>
      <c r="C118" s="31"/>
      <c r="D118" s="52"/>
      <c r="E118" s="52"/>
      <c r="F118" s="52"/>
      <c r="G118" s="52"/>
      <c r="H118" s="23"/>
      <c r="I118" s="31"/>
      <c r="J118" s="51"/>
      <c r="K118" s="51"/>
      <c r="L118" s="51"/>
      <c r="M118" s="51"/>
    </row>
    <row r="119" spans="2:13" ht="14.4" x14ac:dyDescent="0.3">
      <c r="B119" s="23"/>
      <c r="C119" s="23"/>
      <c r="D119" s="23"/>
      <c r="E119" s="23"/>
      <c r="F119" s="23"/>
      <c r="G119" s="23"/>
      <c r="H119" s="23"/>
      <c r="I119" s="23"/>
      <c r="J119" s="23"/>
      <c r="K119" s="23"/>
      <c r="L119" s="23"/>
      <c r="M119" s="23"/>
    </row>
    <row r="120" spans="2:13" ht="15" customHeight="1" x14ac:dyDescent="0.3">
      <c r="B120" s="31"/>
      <c r="C120" s="31"/>
      <c r="D120" s="23"/>
      <c r="E120" s="23"/>
      <c r="F120" s="23"/>
      <c r="G120" s="23"/>
    </row>
    <row r="121" spans="2:13" ht="15" customHeight="1" x14ac:dyDescent="0.3">
      <c r="B121" s="23"/>
      <c r="C121" s="23"/>
      <c r="D121" s="23"/>
      <c r="E121" s="23"/>
      <c r="F121" s="23"/>
      <c r="G121" s="23"/>
    </row>
  </sheetData>
  <mergeCells count="29">
    <mergeCell ref="B48:F48"/>
    <mergeCell ref="B2:N2"/>
    <mergeCell ref="B3:N3"/>
    <mergeCell ref="B4:N4"/>
    <mergeCell ref="B16:F16"/>
    <mergeCell ref="B7:F7"/>
    <mergeCell ref="B6:D6"/>
    <mergeCell ref="B15:D15"/>
    <mergeCell ref="B24:D24"/>
    <mergeCell ref="B35:D35"/>
    <mergeCell ref="B36:F36"/>
    <mergeCell ref="B25:F25"/>
    <mergeCell ref="B47:D47"/>
    <mergeCell ref="B45:F45"/>
    <mergeCell ref="B44:F44"/>
    <mergeCell ref="B106:F106"/>
    <mergeCell ref="B105:F105"/>
    <mergeCell ref="B95:F95"/>
    <mergeCell ref="B86:D86"/>
    <mergeCell ref="B94:D94"/>
    <mergeCell ref="B78:F78"/>
    <mergeCell ref="B87:F87"/>
    <mergeCell ref="B56:D56"/>
    <mergeCell ref="B68:D68"/>
    <mergeCell ref="B77:D77"/>
    <mergeCell ref="B57:F57"/>
    <mergeCell ref="B69:F69"/>
    <mergeCell ref="B65:F65"/>
    <mergeCell ref="B66:F6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3" ma:contentTypeDescription="Create a new document." ma:contentTypeScope="" ma:versionID="0b3f299ea80c28f761d08c085df34a65">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29912cf9c89ce1423ec7fe837b583001"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f760887-92d3-413b-b11d-236601df688e">
      <Terms xmlns="http://schemas.microsoft.com/office/infopath/2007/PartnerControls"/>
    </lcf76f155ced4ddcb4097134ff3c332f>
    <TaxCatchAll xmlns="e30f7a5d-8fa8-41c9-ac7a-9b097ed4b6af"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E5932010-ED53-4988-863D-00272B81F4AD}"/>
</file>

<file path=customXml/itemProps2.xml><?xml version="1.0" encoding="utf-8"?>
<ds:datastoreItem xmlns:ds="http://schemas.openxmlformats.org/officeDocument/2006/customXml" ds:itemID="{9CFBB6B5-F6FA-4913-8A54-454BAE057BC8}"/>
</file>

<file path=customXml/itemProps3.xml><?xml version="1.0" encoding="utf-8"?>
<ds:datastoreItem xmlns:ds="http://schemas.openxmlformats.org/officeDocument/2006/customXml" ds:itemID="{3DDCB9DC-7F40-44A3-8F53-7D654A7FDE0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Injury Period and POI</vt:lpstr>
      <vt:lpstr>UK Industry Injury Factors</vt:lpstr>
      <vt:lpstr>Company Injury Factors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2026-01-29T14:01:20Z</dcterms:created>
  <dcterms:modified xsi:type="dcterms:W3CDTF">2026-01-29T14:01:23Z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0x010100C9280E48E807ED4AA4BA7BE40CA69573</vt:lpwstr>
  </property>
  <property fmtid="{D5CDD505-2E9C-101B-9397-08002B2CF9AE}" pid="4" name="PartyClass1">
    <vt:lpwstr/>
  </property>
  <property fmtid="{D5CDD505-2E9C-101B-9397-08002B2CF9AE}" pid="5" name="DocumentType">
    <vt:lpwstr/>
  </property>
  <property fmtid="{D5CDD505-2E9C-101B-9397-08002B2CF9AE}" pid="6" name="Sector">
    <vt:lpwstr/>
  </property>
  <property fmtid="{D5CDD505-2E9C-101B-9397-08002B2CF9AE}" pid="7" name="CaseType1">
    <vt:lpwstr/>
  </property>
  <property fmtid="{D5CDD505-2E9C-101B-9397-08002B2CF9AE}" pid="8" name="Product">
    <vt:lpwstr/>
  </property>
</Properties>
</file>