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bionstone.sharepoint.com/sites/Directors/Shared Documents/Trade Remedies Authority/TRA - September Draft/Non confidential version/"/>
    </mc:Choice>
  </mc:AlternateContent>
  <xr:revisionPtr revIDLastSave="4" documentId="8_{A4900B11-5CA4-4646-B3F9-96195054E208}" xr6:coauthVersionLast="47" xr6:coauthVersionMax="47" xr10:uidLastSave="{5BF074E5-43AA-4A10-AEED-BCC39190A176}"/>
  <bookViews>
    <workbookView xWindow="28680" yWindow="-120" windowWidth="29040" windowHeight="17520" tabRatio="713" activeTab="1" xr2:uid="{23268EF2-9029-4211-BD90-71F27BAD998F}"/>
  </bookViews>
  <sheets>
    <sheet name="Cost of Secondary Operations" sheetId="1" r:id="rId1"/>
    <sheet name="Cost v Sales Secondary Worked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5" i="1" l="1"/>
</calcChain>
</file>

<file path=xl/sharedStrings.xml><?xml version="1.0" encoding="utf-8"?>
<sst xmlns="http://schemas.openxmlformats.org/spreadsheetml/2006/main" count="120" uniqueCount="90">
  <si>
    <t>Total Cost of Secondary Sawing Operation</t>
  </si>
  <si>
    <t xml:space="preserve">Total Cost of Masons Operation </t>
  </si>
  <si>
    <t>Check total</t>
  </si>
  <si>
    <t>Haulage</t>
  </si>
  <si>
    <t>Administration</t>
  </si>
  <si>
    <t>m3</t>
  </si>
  <si>
    <t>Total blocks sold to factory and ext customers</t>
  </si>
  <si>
    <t>of total block sales are sold to factory</t>
  </si>
  <si>
    <t>Admin costs atributable to the entire factory operation</t>
  </si>
  <si>
    <t>3% of block processed by factory is slab sales</t>
  </si>
  <si>
    <t>Admin cost less pirmary sawing slab sales</t>
  </si>
  <si>
    <t>Percentage of factory sales of secondary sawing operation</t>
  </si>
  <si>
    <t>Percentage of factory sales that are masons</t>
  </si>
  <si>
    <t>Cost of the Secondary Sawing Operation</t>
  </si>
  <si>
    <t>Working cost of the secondary sawing</t>
  </si>
  <si>
    <t xml:space="preserve">Admin recovery </t>
  </si>
  <si>
    <t>Total cost and admin recovery of Secondary Sawing Operation</t>
  </si>
  <si>
    <t>Total cost and admin recovery of Planer and Sawing charged by the hour</t>
  </si>
  <si>
    <t>Cost of the mason operation</t>
  </si>
  <si>
    <t>Total cost and admin recovery of the Mason  Operation</t>
  </si>
  <si>
    <t>STONE COSTS</t>
  </si>
  <si>
    <t>WORKING COSTS</t>
  </si>
  <si>
    <t>Cost of Primary cutting</t>
  </si>
  <si>
    <r>
      <t xml:space="preserve">Block Cost </t>
    </r>
    <r>
      <rPr>
        <i/>
        <sz val="11"/>
        <color theme="1"/>
        <rFont val="Calibri"/>
        <family val="2"/>
        <scheme val="minor"/>
      </rPr>
      <t>(large block price less discount)</t>
    </r>
  </si>
  <si>
    <t>Volume of Slabs produced from a 1m3 block</t>
  </si>
  <si>
    <t>Cost of block to produce 1.0m3 of finished stone</t>
  </si>
  <si>
    <r>
      <t xml:space="preserve">Cost to work the stone </t>
    </r>
    <r>
      <rPr>
        <i/>
        <sz val="11"/>
        <color theme="1"/>
        <rFont val="Calibri"/>
        <family val="2"/>
        <scheme val="minor"/>
      </rPr>
      <t>(Primary and Secondary sawing)</t>
    </r>
    <r>
      <rPr>
        <sz val="11"/>
        <color theme="1"/>
        <rFont val="Calibri"/>
        <family val="2"/>
        <scheme val="minor"/>
      </rPr>
      <t xml:space="preserve"> per m3</t>
    </r>
  </si>
  <si>
    <t>Total cost of stone and working per m3</t>
  </si>
  <si>
    <r>
      <t>Profit /</t>
    </r>
    <r>
      <rPr>
        <sz val="11"/>
        <color rgb="FFFF0000"/>
        <rFont val="Calibri"/>
        <family val="2"/>
        <scheme val="minor"/>
      </rPr>
      <t xml:space="preserve"> Loss</t>
    </r>
  </si>
  <si>
    <t>Heritage</t>
  </si>
  <si>
    <t>m3 produced per week</t>
  </si>
  <si>
    <t>working weeks</t>
  </si>
  <si>
    <t>cost per m3 to cut finished stone from slab</t>
  </si>
  <si>
    <t>m3 per year</t>
  </si>
  <si>
    <t>Total Cost of CNC Sawing (charged by the hour) Operation</t>
  </si>
  <si>
    <t>Difference</t>
  </si>
  <si>
    <t>Roach</t>
  </si>
  <si>
    <t>Fancy Beach &amp; Grove Whitbed</t>
  </si>
  <si>
    <t>Basebed</t>
  </si>
  <si>
    <t>Ashlar Line</t>
  </si>
  <si>
    <t>Cost of the Ashlar Operation</t>
  </si>
  <si>
    <t>Working cost of the Ashlar Line</t>
  </si>
  <si>
    <t>Total cost and admin recovery of AshlarOperation</t>
  </si>
  <si>
    <t>Percentage of factory sales for ashlar operation</t>
  </si>
  <si>
    <t>Percentage of factory sales that are sawing charged by the hour</t>
  </si>
  <si>
    <t>Total Sales from 23/24 budgets</t>
  </si>
  <si>
    <t>Primary</t>
  </si>
  <si>
    <t>Percentage split</t>
  </si>
  <si>
    <t>Ashlar/secondary split</t>
  </si>
  <si>
    <t>Secondary</t>
  </si>
  <si>
    <t>Current % profit</t>
  </si>
  <si>
    <t>Code</t>
  </si>
  <si>
    <t>Jordans Whitbed</t>
  </si>
  <si>
    <t>Load Bearing Heritage</t>
  </si>
  <si>
    <t>300mm thick</t>
  </si>
  <si>
    <t>Sales Price as per Standard Price List 037</t>
  </si>
  <si>
    <t>Current Sales price per m2</t>
  </si>
  <si>
    <t>Cost of the CNC and Sawing charged by the hour</t>
  </si>
  <si>
    <t>Average profit %</t>
  </si>
  <si>
    <t>Total cost of factory</t>
  </si>
  <si>
    <t>Wages</t>
  </si>
  <si>
    <t>Ers Nic</t>
  </si>
  <si>
    <t>Rent &amp; Rates</t>
  </si>
  <si>
    <t>Rent</t>
  </si>
  <si>
    <t>Rates</t>
  </si>
  <si>
    <t>Power &amp; Water</t>
  </si>
  <si>
    <t>Water Rates</t>
  </si>
  <si>
    <t>Electricity</t>
  </si>
  <si>
    <t>Fuel Oil</t>
  </si>
  <si>
    <t>Building  / Plant</t>
  </si>
  <si>
    <t>Construction (Building Repairs)</t>
  </si>
  <si>
    <t>Plant Repairs Parts</t>
  </si>
  <si>
    <t>Plant Set up Costs</t>
  </si>
  <si>
    <t>Plant Repairs Labour</t>
  </si>
  <si>
    <t>Plant Hire</t>
  </si>
  <si>
    <t>Plant Leasing</t>
  </si>
  <si>
    <t>Depreciation</t>
  </si>
  <si>
    <t>Transportation Costs</t>
  </si>
  <si>
    <t>Pallets</t>
  </si>
  <si>
    <t>Packing Materials</t>
  </si>
  <si>
    <t>Small Tools</t>
  </si>
  <si>
    <t>Total cost of primary sawing operation</t>
  </si>
  <si>
    <t>Heritage Secondary</t>
  </si>
  <si>
    <t>Masons</t>
  </si>
  <si>
    <t>CNC Sawing</t>
  </si>
  <si>
    <t>Redacted - Commercially sensative information</t>
  </si>
  <si>
    <t>Ashlar Assumed week &amp; lower price</t>
  </si>
  <si>
    <t>Volume of finished stone after sawing the slab</t>
  </si>
  <si>
    <t>To make a profit in line with the budgets</t>
  </si>
  <si>
    <t>Difference between profit and current sales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</si>
</sst>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"/>
    <numFmt numFmtId="165" formatCode="_-&quot;£&quot;* #,##0_-;\-&quot;£&quot;* #,##0_-;_-&quot;£&quot;* &quot;-&quot;??_-;_-@_-"/>
    <numFmt numFmtId="166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7">
    <xf numFmtId="0" fontId="0" fillId="0" borderId="0" xfId="0"/>
    <xf numFmtId="164" fontId="0" fillId="0" borderId="0" xfId="0" applyNumberFormat="1"/>
    <xf numFmtId="0" fontId="1" fillId="0" borderId="0" xfId="0" applyFont="1"/>
    <xf numFmtId="164" fontId="2" fillId="0" borderId="0" xfId="1" applyNumberFormat="1"/>
    <xf numFmtId="9" fontId="0" fillId="0" borderId="0" xfId="0" applyNumberFormat="1"/>
    <xf numFmtId="0" fontId="2" fillId="0" borderId="0" xfId="1"/>
    <xf numFmtId="1" fontId="2" fillId="0" borderId="0" xfId="1" applyNumberFormat="1"/>
    <xf numFmtId="9" fontId="2" fillId="0" borderId="0" xfId="1" applyNumberFormat="1"/>
    <xf numFmtId="0" fontId="0" fillId="0" borderId="0" xfId="0" applyAlignment="1">
      <alignment horizontal="center" wrapText="1"/>
    </xf>
    <xf numFmtId="165" fontId="0" fillId="0" borderId="0" xfId="2" applyNumberFormat="1" applyFont="1"/>
    <xf numFmtId="165" fontId="0" fillId="0" borderId="0" xfId="0" applyNumberFormat="1"/>
    <xf numFmtId="166" fontId="0" fillId="0" borderId="0" xfId="3" applyNumberFormat="1" applyFont="1"/>
    <xf numFmtId="6" fontId="0" fillId="0" borderId="0" xfId="2" applyNumberFormat="1" applyFont="1"/>
    <xf numFmtId="2" fontId="0" fillId="0" borderId="0" xfId="0" applyNumberFormat="1"/>
    <xf numFmtId="44" fontId="0" fillId="0" borderId="0" xfId="0" applyNumberFormat="1"/>
    <xf numFmtId="0" fontId="0" fillId="2" borderId="0" xfId="0" applyFill="1" applyAlignment="1">
      <alignment horizontal="center" wrapText="1"/>
    </xf>
    <xf numFmtId="0" fontId="0" fillId="2" borderId="0" xfId="0" applyFill="1"/>
    <xf numFmtId="164" fontId="0" fillId="2" borderId="0" xfId="0" applyNumberFormat="1" applyFill="1"/>
    <xf numFmtId="0" fontId="5" fillId="0" borderId="0" xfId="0" applyFont="1"/>
    <xf numFmtId="6" fontId="0" fillId="0" borderId="0" xfId="0" applyNumberFormat="1"/>
    <xf numFmtId="164" fontId="0" fillId="2" borderId="1" xfId="0" applyNumberFormat="1" applyFill="1" applyBorder="1"/>
    <xf numFmtId="0" fontId="1" fillId="2" borderId="0" xfId="0" applyFont="1" applyFill="1"/>
    <xf numFmtId="0" fontId="5" fillId="0" borderId="0" xfId="0" applyFont="1" applyAlignment="1">
      <alignment horizontal="center" wrapText="1"/>
    </xf>
    <xf numFmtId="2" fontId="6" fillId="0" borderId="0" xfId="0" applyNumberFormat="1" applyFont="1"/>
    <xf numFmtId="9" fontId="4" fillId="0" borderId="0" xfId="3" applyFont="1"/>
    <xf numFmtId="0" fontId="1" fillId="3" borderId="0" xfId="0" applyFont="1" applyFill="1"/>
    <xf numFmtId="0" fontId="0" fillId="3" borderId="0" xfId="0" applyFill="1"/>
    <xf numFmtId="164" fontId="0" fillId="0" borderId="0" xfId="0" applyNumberFormat="1" applyAlignment="1">
      <alignment horizontal="right"/>
    </xf>
    <xf numFmtId="164" fontId="1" fillId="3" borderId="0" xfId="0" applyNumberFormat="1" applyFont="1" applyFill="1"/>
    <xf numFmtId="0" fontId="5" fillId="3" borderId="0" xfId="0" applyFont="1" applyFill="1"/>
    <xf numFmtId="0" fontId="0" fillId="0" borderId="0" xfId="0" applyAlignment="1">
      <alignment horizontal="right"/>
    </xf>
    <xf numFmtId="0" fontId="2" fillId="0" borderId="0" xfId="1" applyAlignment="1">
      <alignment horizontal="right"/>
    </xf>
    <xf numFmtId="9" fontId="7" fillId="0" borderId="0" xfId="0" applyNumberFormat="1" applyFont="1"/>
    <xf numFmtId="165" fontId="0" fillId="0" borderId="0" xfId="2" applyNumberFormat="1" applyFont="1" applyAlignment="1">
      <alignment horizontal="center" wrapText="1"/>
    </xf>
    <xf numFmtId="9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" fillId="0" borderId="0" xfId="4" applyNumberFormat="1" applyFont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164" fontId="0" fillId="3" borderId="0" xfId="0" applyNumberFormat="1" applyFill="1" applyAlignment="1">
      <alignment horizontal="center"/>
    </xf>
    <xf numFmtId="164" fontId="0" fillId="0" borderId="0" xfId="0" applyNumberFormat="1" applyAlignment="1">
      <alignment horizontal="center" wrapText="1"/>
    </xf>
    <xf numFmtId="164" fontId="1" fillId="3" borderId="0" xfId="0" applyNumberFormat="1" applyFont="1" applyFill="1" applyAlignment="1">
      <alignment horizontal="center" wrapText="1"/>
    </xf>
    <xf numFmtId="164" fontId="2" fillId="0" borderId="0" xfId="1" applyNumberFormat="1" applyAlignment="1">
      <alignment horizontal="center" wrapText="1"/>
    </xf>
    <xf numFmtId="9" fontId="0" fillId="0" borderId="0" xfId="3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horizontal="center"/>
    </xf>
    <xf numFmtId="165" fontId="0" fillId="0" borderId="0" xfId="2" applyNumberFormat="1" applyFont="1" applyAlignment="1">
      <alignment horizontal="center"/>
    </xf>
  </cellXfs>
  <cellStyles count="5">
    <cellStyle name="Comma" xfId="4" builtinId="3"/>
    <cellStyle name="Currency" xfId="2" builtinId="4"/>
    <cellStyle name="Normal" xfId="0" builtinId="0"/>
    <cellStyle name="Normal 2" xfId="1" xr:uid="{B17BAF9C-8307-4A81-89B0-C6DA434DE1E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BFF90-4872-4F90-84F9-AC0BA1AB4D2A}">
  <dimension ref="A1:V56"/>
  <sheetViews>
    <sheetView workbookViewId="0">
      <selection activeCell="J52" sqref="J52"/>
    </sheetView>
  </sheetViews>
  <sheetFormatPr defaultRowHeight="15" x14ac:dyDescent="0.25"/>
  <cols>
    <col min="1" max="1" width="29" bestFit="1" customWidth="1"/>
    <col min="2" max="2" width="13.7109375" bestFit="1" customWidth="1"/>
    <col min="3" max="3" width="12.5703125" bestFit="1" customWidth="1"/>
    <col min="4" max="4" width="10.140625" customWidth="1"/>
    <col min="5" max="5" width="41" customWidth="1"/>
    <col min="6" max="6" width="10.140625" bestFit="1" customWidth="1"/>
    <col min="7" max="7" width="10.5703125" customWidth="1"/>
    <col min="8" max="8" width="12.5703125" bestFit="1" customWidth="1"/>
    <col min="9" max="9" width="10.140625" customWidth="1"/>
    <col min="11" max="11" width="57.42578125" bestFit="1" customWidth="1"/>
    <col min="14" max="14" width="31" customWidth="1"/>
    <col min="16" max="16" width="54.140625" bestFit="1" customWidth="1"/>
    <col min="17" max="17" width="10" bestFit="1" customWidth="1"/>
    <col min="19" max="19" width="10.140625" bestFit="1" customWidth="1"/>
    <col min="20" max="20" width="11.5703125" bestFit="1" customWidth="1"/>
  </cols>
  <sheetData>
    <row r="1" spans="1:22" x14ac:dyDescent="0.25">
      <c r="A1" s="2" t="s">
        <v>59</v>
      </c>
      <c r="B1" s="2"/>
      <c r="C1" s="2"/>
      <c r="D1" s="2"/>
      <c r="E1" s="21" t="s">
        <v>0</v>
      </c>
      <c r="H1" s="25" t="s">
        <v>39</v>
      </c>
      <c r="I1" s="26"/>
      <c r="K1" s="2" t="s">
        <v>34</v>
      </c>
      <c r="N1" s="2" t="s">
        <v>1</v>
      </c>
      <c r="P1" t="s">
        <v>81</v>
      </c>
    </row>
    <row r="2" spans="1:22" x14ac:dyDescent="0.25">
      <c r="A2" t="s">
        <v>60</v>
      </c>
      <c r="B2" t="s">
        <v>51</v>
      </c>
      <c r="D2" s="1"/>
      <c r="H2" s="26"/>
      <c r="I2" s="26"/>
      <c r="S2" s="36" t="s">
        <v>2</v>
      </c>
      <c r="T2" s="36"/>
      <c r="V2" t="s">
        <v>35</v>
      </c>
    </row>
    <row r="3" spans="1:22" x14ac:dyDescent="0.25">
      <c r="A3" t="s">
        <v>60</v>
      </c>
      <c r="B3" s="37" t="s">
        <v>85</v>
      </c>
      <c r="C3" s="37"/>
      <c r="D3" s="1"/>
      <c r="E3" s="38" t="s">
        <v>85</v>
      </c>
      <c r="F3" s="38"/>
      <c r="G3" s="1"/>
      <c r="H3" s="39" t="s">
        <v>85</v>
      </c>
      <c r="I3" s="39"/>
      <c r="K3" s="36" t="s">
        <v>85</v>
      </c>
      <c r="L3" s="36"/>
      <c r="N3" s="36" t="s">
        <v>85</v>
      </c>
      <c r="O3" s="36"/>
      <c r="P3" s="36"/>
      <c r="Q3" s="36"/>
      <c r="R3" s="36"/>
      <c r="S3" s="36"/>
      <c r="T3" s="36"/>
      <c r="U3" s="36"/>
      <c r="V3" s="36"/>
    </row>
    <row r="4" spans="1:22" x14ac:dyDescent="0.25">
      <c r="A4" t="s">
        <v>61</v>
      </c>
      <c r="B4" s="37"/>
      <c r="C4" s="37"/>
      <c r="D4" s="1"/>
      <c r="E4" s="38"/>
      <c r="F4" s="38"/>
      <c r="G4" s="1"/>
      <c r="H4" s="39"/>
      <c r="I4" s="39"/>
      <c r="K4" s="36"/>
      <c r="L4" s="36"/>
      <c r="N4" s="36"/>
      <c r="O4" s="36"/>
      <c r="P4" s="36"/>
      <c r="Q4" s="36"/>
      <c r="R4" s="36"/>
      <c r="S4" s="36"/>
      <c r="T4" s="36"/>
      <c r="U4" s="36"/>
      <c r="V4" s="36"/>
    </row>
    <row r="5" spans="1:22" x14ac:dyDescent="0.25">
      <c r="B5" s="37"/>
      <c r="C5" s="37"/>
      <c r="D5" s="1"/>
      <c r="E5" s="38"/>
      <c r="F5" s="38"/>
      <c r="H5" s="39"/>
      <c r="I5" s="39"/>
      <c r="K5" s="36"/>
      <c r="L5" s="36"/>
      <c r="N5" s="36"/>
      <c r="O5" s="36"/>
      <c r="P5" s="36"/>
      <c r="Q5" s="36"/>
      <c r="R5" s="36"/>
      <c r="S5" s="36"/>
      <c r="T5" s="36"/>
      <c r="U5" s="36"/>
      <c r="V5" s="36"/>
    </row>
    <row r="6" spans="1:22" x14ac:dyDescent="0.25">
      <c r="A6" t="s">
        <v>62</v>
      </c>
      <c r="B6" s="37"/>
      <c r="C6" s="37"/>
      <c r="D6" s="1"/>
      <c r="E6" s="38"/>
      <c r="F6" s="38"/>
      <c r="H6" s="39"/>
      <c r="I6" s="39"/>
      <c r="K6" s="36"/>
      <c r="L6" s="36"/>
      <c r="N6" s="36"/>
      <c r="O6" s="36"/>
      <c r="P6" s="36"/>
      <c r="Q6" s="36"/>
      <c r="R6" s="36"/>
      <c r="S6" s="36"/>
      <c r="T6" s="36"/>
      <c r="U6" s="36"/>
      <c r="V6" s="36"/>
    </row>
    <row r="7" spans="1:22" x14ac:dyDescent="0.25">
      <c r="A7" t="s">
        <v>63</v>
      </c>
      <c r="B7" s="37"/>
      <c r="C7" s="37"/>
      <c r="D7" s="1"/>
      <c r="E7" s="38"/>
      <c r="F7" s="38"/>
      <c r="G7" s="1"/>
      <c r="H7" s="39"/>
      <c r="I7" s="39"/>
      <c r="K7" s="36"/>
      <c r="L7" s="36"/>
      <c r="N7" s="36"/>
      <c r="O7" s="36"/>
      <c r="P7" s="36"/>
      <c r="Q7" s="36"/>
      <c r="R7" s="36"/>
      <c r="S7" s="36"/>
      <c r="T7" s="36"/>
      <c r="U7" s="36"/>
      <c r="V7" s="36"/>
    </row>
    <row r="8" spans="1:22" x14ac:dyDescent="0.25">
      <c r="A8" t="s">
        <v>64</v>
      </c>
      <c r="B8" s="37"/>
      <c r="C8" s="37"/>
      <c r="D8" s="1"/>
      <c r="E8" s="38"/>
      <c r="F8" s="38"/>
      <c r="G8" s="1"/>
      <c r="H8" s="39"/>
      <c r="I8" s="39"/>
      <c r="K8" s="36"/>
      <c r="L8" s="36"/>
      <c r="N8" s="36"/>
      <c r="O8" s="36"/>
      <c r="P8" s="36"/>
      <c r="Q8" s="36"/>
      <c r="R8" s="36"/>
      <c r="S8" s="36"/>
      <c r="T8" s="36"/>
      <c r="U8" s="36"/>
      <c r="V8" s="36"/>
    </row>
    <row r="9" spans="1:22" x14ac:dyDescent="0.25">
      <c r="A9" t="s">
        <v>65</v>
      </c>
      <c r="B9" s="37"/>
      <c r="C9" s="37"/>
      <c r="D9" s="1"/>
      <c r="E9" s="38"/>
      <c r="F9" s="38"/>
      <c r="H9" s="39"/>
      <c r="I9" s="39"/>
      <c r="K9" s="36"/>
      <c r="L9" s="36"/>
      <c r="N9" s="36"/>
      <c r="O9" s="36"/>
      <c r="P9" s="36"/>
      <c r="Q9" s="36"/>
      <c r="R9" s="36"/>
      <c r="S9" s="36"/>
      <c r="T9" s="36"/>
      <c r="U9" s="36"/>
      <c r="V9" s="36"/>
    </row>
    <row r="10" spans="1:22" x14ac:dyDescent="0.25">
      <c r="A10" t="s">
        <v>66</v>
      </c>
      <c r="B10" s="37"/>
      <c r="C10" s="37"/>
      <c r="D10" s="1"/>
      <c r="E10" s="38"/>
      <c r="F10" s="38"/>
      <c r="G10" s="1"/>
      <c r="H10" s="39"/>
      <c r="I10" s="39"/>
      <c r="K10" s="36"/>
      <c r="L10" s="36"/>
      <c r="N10" s="36"/>
      <c r="O10" s="36"/>
      <c r="P10" s="36"/>
      <c r="Q10" s="36"/>
      <c r="R10" s="36"/>
      <c r="S10" s="36"/>
      <c r="T10" s="36"/>
      <c r="U10" s="36"/>
      <c r="V10" s="36"/>
    </row>
    <row r="11" spans="1:22" x14ac:dyDescent="0.25">
      <c r="A11" t="s">
        <v>67</v>
      </c>
      <c r="B11" s="37"/>
      <c r="C11" s="37"/>
      <c r="D11" s="1"/>
      <c r="E11" s="38"/>
      <c r="F11" s="38"/>
      <c r="G11" s="1"/>
      <c r="H11" s="39"/>
      <c r="I11" s="39"/>
      <c r="K11" s="36"/>
      <c r="L11" s="36"/>
      <c r="N11" s="36"/>
      <c r="O11" s="36"/>
      <c r="P11" s="36"/>
      <c r="Q11" s="36"/>
      <c r="R11" s="36"/>
      <c r="S11" s="36"/>
      <c r="T11" s="36"/>
      <c r="U11" s="36"/>
      <c r="V11" s="36"/>
    </row>
    <row r="12" spans="1:22" x14ac:dyDescent="0.25">
      <c r="A12" t="s">
        <v>68</v>
      </c>
      <c r="B12" s="37"/>
      <c r="C12" s="37"/>
      <c r="D12" s="1"/>
      <c r="E12" s="38"/>
      <c r="F12" s="38"/>
      <c r="G12" s="1"/>
      <c r="H12" s="39"/>
      <c r="I12" s="39"/>
      <c r="K12" s="36"/>
      <c r="L12" s="36"/>
      <c r="N12" s="36"/>
      <c r="O12" s="36"/>
      <c r="P12" s="36"/>
      <c r="Q12" s="36"/>
      <c r="R12" s="36"/>
      <c r="S12" s="36"/>
      <c r="T12" s="36"/>
      <c r="U12" s="36"/>
      <c r="V12" s="36"/>
    </row>
    <row r="13" spans="1:22" x14ac:dyDescent="0.25">
      <c r="A13" t="s">
        <v>69</v>
      </c>
      <c r="B13" s="37"/>
      <c r="C13" s="37"/>
      <c r="D13" s="1"/>
      <c r="E13" s="38"/>
      <c r="F13" s="38"/>
      <c r="H13" s="39"/>
      <c r="I13" s="39"/>
      <c r="K13" s="36"/>
      <c r="L13" s="36"/>
      <c r="N13" s="36"/>
      <c r="O13" s="36"/>
      <c r="P13" s="36"/>
      <c r="Q13" s="36"/>
      <c r="R13" s="36"/>
      <c r="S13" s="36"/>
      <c r="T13" s="36"/>
      <c r="U13" s="36"/>
      <c r="V13" s="36"/>
    </row>
    <row r="14" spans="1:22" x14ac:dyDescent="0.25">
      <c r="A14" t="s">
        <v>70</v>
      </c>
      <c r="B14" s="37"/>
      <c r="C14" s="37"/>
      <c r="D14" s="1"/>
      <c r="E14" s="38"/>
      <c r="F14" s="38"/>
      <c r="G14" s="1"/>
      <c r="H14" s="39"/>
      <c r="I14" s="39"/>
      <c r="K14" s="36"/>
      <c r="L14" s="36"/>
      <c r="N14" s="36"/>
      <c r="O14" s="36"/>
      <c r="P14" s="36"/>
      <c r="Q14" s="36"/>
      <c r="R14" s="36"/>
      <c r="S14" s="36"/>
      <c r="T14" s="36"/>
      <c r="U14" s="36"/>
      <c r="V14" s="36"/>
    </row>
    <row r="15" spans="1:22" x14ac:dyDescent="0.25">
      <c r="A15" t="s">
        <v>71</v>
      </c>
      <c r="B15" s="37"/>
      <c r="C15" s="37"/>
      <c r="D15" s="1"/>
      <c r="E15" s="38"/>
      <c r="F15" s="38"/>
      <c r="G15" s="1"/>
      <c r="H15" s="39"/>
      <c r="I15" s="39"/>
      <c r="K15" s="36"/>
      <c r="L15" s="36"/>
      <c r="N15" s="36"/>
      <c r="O15" s="36"/>
      <c r="P15" s="36"/>
      <c r="Q15" s="36"/>
      <c r="R15" s="36"/>
      <c r="S15" s="36"/>
      <c r="T15" s="36"/>
      <c r="U15" s="36"/>
      <c r="V15" s="36"/>
    </row>
    <row r="16" spans="1:22" x14ac:dyDescent="0.25">
      <c r="A16" t="s">
        <v>72</v>
      </c>
      <c r="B16" s="37"/>
      <c r="C16" s="37"/>
      <c r="D16" s="1"/>
      <c r="E16" s="38"/>
      <c r="F16" s="38"/>
      <c r="H16" s="39"/>
      <c r="I16" s="39"/>
      <c r="K16" s="36"/>
      <c r="L16" s="36"/>
      <c r="N16" s="36"/>
      <c r="O16" s="36"/>
      <c r="P16" s="36"/>
      <c r="Q16" s="36"/>
      <c r="R16" s="36"/>
      <c r="S16" s="36"/>
      <c r="T16" s="36"/>
      <c r="U16" s="36"/>
      <c r="V16" s="36"/>
    </row>
    <row r="17" spans="1:22" x14ac:dyDescent="0.25">
      <c r="A17" t="s">
        <v>73</v>
      </c>
      <c r="B17" s="37"/>
      <c r="C17" s="37"/>
      <c r="D17" s="1"/>
      <c r="E17" s="38"/>
      <c r="F17" s="38"/>
      <c r="G17" s="1"/>
      <c r="H17" s="39"/>
      <c r="I17" s="39"/>
      <c r="K17" s="36"/>
      <c r="L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:22" x14ac:dyDescent="0.25">
      <c r="A18" t="s">
        <v>74</v>
      </c>
      <c r="B18" s="37"/>
      <c r="C18" s="37"/>
      <c r="D18" s="1"/>
      <c r="E18" s="38"/>
      <c r="F18" s="38"/>
      <c r="G18" s="1"/>
      <c r="H18" s="39"/>
      <c r="I18" s="39"/>
      <c r="K18" s="36"/>
      <c r="L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:22" x14ac:dyDescent="0.25">
      <c r="A19" t="s">
        <v>75</v>
      </c>
      <c r="B19" s="37"/>
      <c r="C19" s="37"/>
      <c r="D19" s="1"/>
      <c r="E19" s="38"/>
      <c r="F19" s="38"/>
      <c r="G19" s="1"/>
      <c r="H19" s="39"/>
      <c r="I19" s="39"/>
      <c r="K19" s="36"/>
      <c r="L19" s="36"/>
      <c r="N19" s="36"/>
      <c r="O19" s="36"/>
      <c r="P19" s="36"/>
      <c r="Q19" s="36"/>
      <c r="R19" s="36"/>
      <c r="S19" s="36"/>
      <c r="T19" s="36"/>
      <c r="U19" s="36"/>
      <c r="V19" s="36"/>
    </row>
    <row r="20" spans="1:22" x14ac:dyDescent="0.25">
      <c r="A20" t="s">
        <v>76</v>
      </c>
      <c r="B20" s="37"/>
      <c r="C20" s="37"/>
      <c r="D20" s="1"/>
      <c r="E20" s="38"/>
      <c r="F20" s="38"/>
      <c r="G20" s="1"/>
      <c r="H20" s="39"/>
      <c r="I20" s="39"/>
      <c r="K20" s="36"/>
      <c r="L20" s="36"/>
      <c r="M20" s="1"/>
      <c r="N20" s="36"/>
      <c r="O20" s="36"/>
      <c r="P20" s="36"/>
      <c r="Q20" s="36"/>
      <c r="R20" s="36"/>
      <c r="S20" s="36"/>
      <c r="T20" s="36"/>
      <c r="U20" s="36"/>
      <c r="V20" s="36"/>
    </row>
    <row r="21" spans="1:22" x14ac:dyDescent="0.25">
      <c r="A21" t="s">
        <v>77</v>
      </c>
      <c r="B21" s="37"/>
      <c r="C21" s="37"/>
      <c r="D21" s="1"/>
      <c r="E21" s="38"/>
      <c r="F21" s="38"/>
      <c r="H21" s="39"/>
      <c r="I21" s="39"/>
      <c r="K21" s="36"/>
      <c r="L21" s="36"/>
      <c r="M21" s="1"/>
      <c r="N21" s="36"/>
      <c r="O21" s="36"/>
      <c r="P21" s="36"/>
      <c r="Q21" s="36"/>
      <c r="R21" s="36"/>
      <c r="S21" s="36"/>
      <c r="T21" s="36"/>
      <c r="U21" s="36"/>
      <c r="V21" s="36"/>
    </row>
    <row r="22" spans="1:22" x14ac:dyDescent="0.25">
      <c r="A22" t="s">
        <v>3</v>
      </c>
      <c r="B22" s="37"/>
      <c r="C22" s="37"/>
      <c r="D22" s="1"/>
      <c r="E22" s="38"/>
      <c r="F22" s="38"/>
      <c r="H22" s="39"/>
      <c r="I22" s="39"/>
      <c r="K22" s="36"/>
      <c r="L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:22" x14ac:dyDescent="0.25">
      <c r="A23" t="s">
        <v>78</v>
      </c>
      <c r="B23" s="37"/>
      <c r="C23" s="37"/>
      <c r="D23" s="1"/>
      <c r="E23" s="38"/>
      <c r="F23" s="38"/>
      <c r="G23" s="1"/>
      <c r="H23" s="39"/>
      <c r="I23" s="39"/>
      <c r="K23" s="36"/>
      <c r="L23" s="36"/>
      <c r="N23" s="36"/>
      <c r="O23" s="36"/>
      <c r="P23" s="36"/>
      <c r="Q23" s="36"/>
      <c r="R23" s="36"/>
      <c r="S23" s="36"/>
      <c r="T23" s="36"/>
      <c r="U23" s="36"/>
      <c r="V23" s="36"/>
    </row>
    <row r="24" spans="1:22" x14ac:dyDescent="0.25">
      <c r="A24" t="s">
        <v>79</v>
      </c>
      <c r="B24" s="37"/>
      <c r="C24" s="37"/>
      <c r="D24" s="1"/>
      <c r="E24" s="38"/>
      <c r="F24" s="38"/>
      <c r="G24" s="1"/>
      <c r="H24" s="39"/>
      <c r="I24" s="39"/>
      <c r="K24" s="36"/>
      <c r="L24" s="36"/>
      <c r="N24" s="36"/>
      <c r="O24" s="36"/>
      <c r="P24" s="36"/>
      <c r="Q24" s="36"/>
      <c r="R24" s="36"/>
      <c r="S24" s="36"/>
      <c r="T24" s="36"/>
      <c r="U24" s="36"/>
      <c r="V24" s="36"/>
    </row>
    <row r="25" spans="1:22" x14ac:dyDescent="0.25">
      <c r="A25" t="s">
        <v>80</v>
      </c>
      <c r="B25" s="37"/>
      <c r="C25" s="37"/>
      <c r="D25" s="1"/>
      <c r="E25" s="38"/>
      <c r="F25" s="38"/>
      <c r="G25" s="1"/>
      <c r="H25" s="39"/>
      <c r="I25" s="39"/>
      <c r="K25" s="36"/>
      <c r="L25" s="36"/>
      <c r="N25" s="36"/>
      <c r="O25" s="36"/>
      <c r="P25" s="36"/>
      <c r="Q25" s="36"/>
      <c r="R25" s="36"/>
      <c r="S25" s="36"/>
      <c r="T25" s="36"/>
      <c r="U25" s="36"/>
      <c r="V25" s="36"/>
    </row>
    <row r="26" spans="1:22" x14ac:dyDescent="0.25">
      <c r="B26" s="37"/>
      <c r="C26" s="37"/>
      <c r="D26" s="1"/>
      <c r="E26" s="38"/>
      <c r="F26" s="38"/>
      <c r="G26" s="1"/>
      <c r="H26" s="39"/>
      <c r="I26" s="39"/>
      <c r="K26" s="36"/>
      <c r="L26" s="36"/>
      <c r="N26" s="36"/>
      <c r="O26" s="36"/>
      <c r="P26" s="36"/>
      <c r="Q26" s="36"/>
      <c r="R26" s="36"/>
      <c r="S26" s="36"/>
      <c r="T26" s="36"/>
      <c r="U26" s="36"/>
      <c r="V26" s="36"/>
    </row>
    <row r="27" spans="1:22" x14ac:dyDescent="0.25">
      <c r="L27" s="1"/>
      <c r="O27" s="1"/>
    </row>
    <row r="28" spans="1:22" x14ac:dyDescent="0.25">
      <c r="O28" s="1"/>
    </row>
    <row r="29" spans="1:22" x14ac:dyDescent="0.25">
      <c r="A29" s="5" t="s">
        <v>4</v>
      </c>
      <c r="B29" s="5"/>
      <c r="C29" s="5"/>
      <c r="D29" s="5"/>
      <c r="E29" s="5"/>
      <c r="F29" s="5"/>
      <c r="G29" s="5"/>
      <c r="H29" s="5"/>
      <c r="I29" s="5"/>
      <c r="J29" s="5"/>
      <c r="K29" s="5"/>
      <c r="O29" s="1"/>
    </row>
    <row r="30" spans="1:22" x14ac:dyDescent="0.25">
      <c r="A30" s="3" t="s">
        <v>85</v>
      </c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1:22" x14ac:dyDescent="0.25">
      <c r="A31" s="5"/>
      <c r="B31" s="6" t="s">
        <v>85</v>
      </c>
      <c r="C31" s="5" t="s">
        <v>5</v>
      </c>
      <c r="D31" s="5"/>
      <c r="E31" s="5" t="s">
        <v>6</v>
      </c>
      <c r="F31" s="5"/>
      <c r="G31" s="5"/>
      <c r="H31" s="5"/>
      <c r="I31" s="5"/>
      <c r="J31" s="5"/>
      <c r="K31" s="5"/>
    </row>
    <row r="32" spans="1:22" x14ac:dyDescent="0.25">
      <c r="A32" s="5"/>
      <c r="B32" s="7" t="s">
        <v>85</v>
      </c>
      <c r="C32" s="5" t="s">
        <v>7</v>
      </c>
      <c r="D32" s="5"/>
      <c r="E32" s="5"/>
      <c r="F32" s="5"/>
      <c r="G32" s="5"/>
      <c r="H32" s="5"/>
      <c r="I32" s="5"/>
      <c r="J32" s="5"/>
      <c r="K32" s="5"/>
    </row>
    <row r="33" spans="1:12" x14ac:dyDescent="0.25">
      <c r="A33" s="42" t="s">
        <v>85</v>
      </c>
      <c r="B33" s="5" t="s">
        <v>8</v>
      </c>
      <c r="C33" s="5"/>
      <c r="D33" s="5"/>
      <c r="E33" s="5"/>
      <c r="F33" s="5"/>
      <c r="G33" s="5"/>
      <c r="H33" s="5"/>
      <c r="I33" s="5"/>
      <c r="J33" s="5"/>
      <c r="K33" s="5"/>
    </row>
    <row r="34" spans="1:12" x14ac:dyDescent="0.25">
      <c r="A34" s="42"/>
      <c r="B34" s="5" t="s">
        <v>9</v>
      </c>
      <c r="C34" s="5"/>
      <c r="D34" s="5"/>
      <c r="E34" s="5"/>
      <c r="F34" s="5"/>
      <c r="G34" s="5"/>
      <c r="H34" s="5"/>
      <c r="I34" s="31" t="s">
        <v>47</v>
      </c>
      <c r="J34" s="5"/>
      <c r="K34" s="5"/>
    </row>
    <row r="35" spans="1:12" x14ac:dyDescent="0.25">
      <c r="A35" s="42"/>
      <c r="B35" t="s">
        <v>10</v>
      </c>
      <c r="G35" s="27" t="s">
        <v>45</v>
      </c>
      <c r="H35" s="33" t="s">
        <v>85</v>
      </c>
      <c r="I35" s="33"/>
    </row>
    <row r="36" spans="1:12" x14ac:dyDescent="0.25">
      <c r="A36" s="42"/>
      <c r="G36" s="30" t="s">
        <v>46</v>
      </c>
      <c r="H36" s="33"/>
      <c r="I36" s="33"/>
      <c r="K36" t="s">
        <v>48</v>
      </c>
      <c r="L36" s="4"/>
    </row>
    <row r="37" spans="1:12" x14ac:dyDescent="0.25">
      <c r="A37" s="42"/>
      <c r="B37" s="43" t="s">
        <v>85</v>
      </c>
      <c r="C37" t="s">
        <v>11</v>
      </c>
      <c r="G37" s="30" t="s">
        <v>49</v>
      </c>
      <c r="H37" s="33"/>
      <c r="I37" s="33"/>
      <c r="K37" t="s">
        <v>86</v>
      </c>
      <c r="L37" s="34" t="s">
        <v>85</v>
      </c>
    </row>
    <row r="38" spans="1:12" x14ac:dyDescent="0.25">
      <c r="A38" s="42"/>
      <c r="B38" s="43"/>
      <c r="C38" t="s">
        <v>44</v>
      </c>
      <c r="G38" s="30" t="s">
        <v>82</v>
      </c>
      <c r="H38" s="33"/>
      <c r="I38" s="33"/>
      <c r="K38" t="s">
        <v>49</v>
      </c>
      <c r="L38" s="34"/>
    </row>
    <row r="39" spans="1:12" x14ac:dyDescent="0.25">
      <c r="A39" s="42"/>
      <c r="B39" s="43"/>
      <c r="C39" t="s">
        <v>12</v>
      </c>
      <c r="G39" s="30" t="s">
        <v>83</v>
      </c>
      <c r="H39" s="33"/>
      <c r="I39" s="33"/>
    </row>
    <row r="40" spans="1:12" x14ac:dyDescent="0.25">
      <c r="A40" s="42"/>
      <c r="B40" s="43"/>
      <c r="C40" t="s">
        <v>43</v>
      </c>
      <c r="G40" s="30" t="s">
        <v>84</v>
      </c>
      <c r="H40" s="33"/>
      <c r="I40" s="33"/>
    </row>
    <row r="42" spans="1:12" x14ac:dyDescent="0.25">
      <c r="A42" t="s">
        <v>13</v>
      </c>
      <c r="G42" s="26" t="s">
        <v>40</v>
      </c>
      <c r="H42" s="26"/>
      <c r="I42" s="26"/>
      <c r="J42" s="26"/>
    </row>
    <row r="43" spans="1:12" x14ac:dyDescent="0.25">
      <c r="A43" s="35" t="s">
        <v>85</v>
      </c>
      <c r="B43" s="18" t="s">
        <v>14</v>
      </c>
      <c r="G43" s="41" t="s">
        <v>85</v>
      </c>
      <c r="H43" s="29" t="s">
        <v>41</v>
      </c>
      <c r="I43" s="26"/>
      <c r="J43" s="26"/>
    </row>
    <row r="44" spans="1:12" x14ac:dyDescent="0.25">
      <c r="A44" s="35"/>
      <c r="B44" s="18" t="s">
        <v>15</v>
      </c>
      <c r="G44" s="41"/>
      <c r="H44" s="29" t="s">
        <v>15</v>
      </c>
      <c r="I44" s="26"/>
      <c r="J44" s="26"/>
    </row>
    <row r="45" spans="1:12" x14ac:dyDescent="0.25">
      <c r="A45" s="35"/>
      <c r="B45" t="str">
        <f>H45</f>
        <v>Total cost and admin recovery of AshlarOperation</v>
      </c>
      <c r="G45" s="41"/>
      <c r="H45" s="26" t="s">
        <v>42</v>
      </c>
      <c r="I45" s="26"/>
      <c r="J45" s="26"/>
    </row>
    <row r="46" spans="1:12" x14ac:dyDescent="0.25">
      <c r="A46" s="35"/>
      <c r="B46" t="s">
        <v>16</v>
      </c>
      <c r="G46" s="28"/>
      <c r="H46" s="26"/>
      <c r="I46" s="26"/>
      <c r="J46" s="26"/>
    </row>
    <row r="48" spans="1:12" x14ac:dyDescent="0.25">
      <c r="A48" t="s">
        <v>57</v>
      </c>
    </row>
    <row r="49" spans="1:2" x14ac:dyDescent="0.25">
      <c r="A49" s="40" t="s">
        <v>85</v>
      </c>
    </row>
    <row r="50" spans="1:2" x14ac:dyDescent="0.25">
      <c r="A50" s="40"/>
    </row>
    <row r="51" spans="1:2" x14ac:dyDescent="0.25">
      <c r="A51" s="40"/>
      <c r="B51" t="s">
        <v>17</v>
      </c>
    </row>
    <row r="53" spans="1:2" x14ac:dyDescent="0.25">
      <c r="A53" t="s">
        <v>18</v>
      </c>
    </row>
    <row r="54" spans="1:2" x14ac:dyDescent="0.25">
      <c r="A54" s="35" t="s">
        <v>85</v>
      </c>
    </row>
    <row r="55" spans="1:2" x14ac:dyDescent="0.25">
      <c r="A55" s="35"/>
    </row>
    <row r="56" spans="1:2" x14ac:dyDescent="0.25">
      <c r="A56" s="35"/>
      <c r="B56" t="s">
        <v>19</v>
      </c>
    </row>
  </sheetData>
  <mergeCells count="14">
    <mergeCell ref="A49:A51"/>
    <mergeCell ref="A54:A56"/>
    <mergeCell ref="G43:G45"/>
    <mergeCell ref="A33:A40"/>
    <mergeCell ref="B37:B40"/>
    <mergeCell ref="H35:I40"/>
    <mergeCell ref="L37:L38"/>
    <mergeCell ref="A43:A46"/>
    <mergeCell ref="S2:T2"/>
    <mergeCell ref="B3:C26"/>
    <mergeCell ref="E3:F26"/>
    <mergeCell ref="H3:I26"/>
    <mergeCell ref="K3:L26"/>
    <mergeCell ref="N3:V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9F2DA-74A6-4E5C-BCA1-768CE672E0FA}">
  <dimension ref="A1:Q44"/>
  <sheetViews>
    <sheetView tabSelected="1" workbookViewId="0">
      <selection activeCell="F2" sqref="F2:G2"/>
    </sheetView>
  </sheetViews>
  <sheetFormatPr defaultRowHeight="15" x14ac:dyDescent="0.25"/>
  <cols>
    <col min="1" max="1" width="37.140625" bestFit="1" customWidth="1"/>
    <col min="2" max="2" width="17.42578125" customWidth="1"/>
    <col min="3" max="3" width="18" customWidth="1"/>
    <col min="4" max="4" width="15.5703125" customWidth="1"/>
    <col min="5" max="5" width="4.5703125" customWidth="1"/>
    <col min="6" max="6" width="17.5703125" customWidth="1"/>
    <col min="7" max="7" width="4.5703125" customWidth="1"/>
    <col min="8" max="8" width="17.85546875" customWidth="1"/>
    <col min="9" max="9" width="22.7109375" customWidth="1"/>
    <col min="10" max="10" width="15.5703125" customWidth="1"/>
    <col min="11" max="11" width="12.42578125" customWidth="1"/>
    <col min="12" max="12" width="16.7109375" customWidth="1"/>
    <col min="13" max="13" width="6.85546875" customWidth="1"/>
    <col min="14" max="14" width="16.28515625" customWidth="1"/>
    <col min="15" max="15" width="19.7109375" customWidth="1"/>
    <col min="17" max="17" width="13.140625" style="18" bestFit="1" customWidth="1"/>
    <col min="28" max="28" width="9.140625" bestFit="1" customWidth="1"/>
  </cols>
  <sheetData>
    <row r="1" spans="1:17" ht="26.25" customHeight="1" x14ac:dyDescent="0.25">
      <c r="B1" s="2" t="s">
        <v>20</v>
      </c>
      <c r="D1" s="2"/>
      <c r="F1" s="2"/>
      <c r="G1" s="2"/>
      <c r="H1" s="2"/>
      <c r="I1" s="2" t="s">
        <v>21</v>
      </c>
    </row>
    <row r="2" spans="1:17" s="8" customFormat="1" ht="60" x14ac:dyDescent="0.25">
      <c r="B2" s="8" t="s">
        <v>22</v>
      </c>
      <c r="C2" s="8" t="s">
        <v>23</v>
      </c>
      <c r="D2" s="44" t="s">
        <v>24</v>
      </c>
      <c r="E2" s="44"/>
      <c r="F2" s="44" t="s">
        <v>87</v>
      </c>
      <c r="G2" s="44"/>
      <c r="H2" s="8" t="s">
        <v>25</v>
      </c>
      <c r="I2" s="15" t="s">
        <v>26</v>
      </c>
      <c r="J2" s="8" t="s">
        <v>27</v>
      </c>
      <c r="K2" s="8" t="s">
        <v>55</v>
      </c>
      <c r="L2" s="8" t="s">
        <v>28</v>
      </c>
      <c r="N2" s="8" t="s">
        <v>88</v>
      </c>
      <c r="O2" s="8" t="s">
        <v>89</v>
      </c>
      <c r="P2" s="8" t="s">
        <v>50</v>
      </c>
      <c r="Q2" s="22" t="s">
        <v>56</v>
      </c>
    </row>
    <row r="3" spans="1:17" x14ac:dyDescent="0.25">
      <c r="A3" s="2" t="s">
        <v>37</v>
      </c>
      <c r="B3" s="9"/>
      <c r="C3" s="9"/>
      <c r="D3" s="13"/>
      <c r="F3" s="24">
        <v>0.5</v>
      </c>
      <c r="G3" s="11"/>
      <c r="H3" s="9"/>
      <c r="I3" s="1"/>
      <c r="J3" s="10"/>
      <c r="K3" s="9"/>
      <c r="L3" s="12"/>
      <c r="N3" s="14"/>
      <c r="O3" s="19"/>
    </row>
    <row r="4" spans="1:17" x14ac:dyDescent="0.25">
      <c r="A4" s="44" t="s">
        <v>85</v>
      </c>
      <c r="B4" s="33" t="s">
        <v>85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17" x14ac:dyDescent="0.25">
      <c r="A5" s="44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17" x14ac:dyDescent="0.25">
      <c r="A6" s="44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</row>
    <row r="7" spans="1:17" x14ac:dyDescent="0.25">
      <c r="A7" s="44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1:17" x14ac:dyDescent="0.25">
      <c r="A8" s="44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x14ac:dyDescent="0.25"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17" x14ac:dyDescent="0.25">
      <c r="A10" s="2" t="s">
        <v>52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</row>
    <row r="11" spans="1:17" x14ac:dyDescent="0.25">
      <c r="A11" s="44" t="s">
        <v>85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</row>
    <row r="12" spans="1:17" x14ac:dyDescent="0.25">
      <c r="A12" s="44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</row>
    <row r="13" spans="1:17" x14ac:dyDescent="0.25">
      <c r="A13" s="44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</row>
    <row r="14" spans="1:17" x14ac:dyDescent="0.25">
      <c r="A14" s="44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</row>
    <row r="15" spans="1:17" x14ac:dyDescent="0.25">
      <c r="A15" s="44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</row>
    <row r="16" spans="1:17" x14ac:dyDescent="0.25"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spans="1:17" x14ac:dyDescent="0.25">
      <c r="A17" s="2" t="s">
        <v>38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  <row r="18" spans="1:17" x14ac:dyDescent="0.25">
      <c r="A18" s="44" t="s">
        <v>85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spans="1:17" x14ac:dyDescent="0.25">
      <c r="A19" s="44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</row>
    <row r="20" spans="1:17" x14ac:dyDescent="0.25">
      <c r="A20" s="44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</row>
    <row r="21" spans="1:17" x14ac:dyDescent="0.25">
      <c r="A21" s="44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</row>
    <row r="22" spans="1:17" x14ac:dyDescent="0.25">
      <c r="A22" s="44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</row>
    <row r="23" spans="1:17" x14ac:dyDescent="0.25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</row>
    <row r="24" spans="1:17" x14ac:dyDescent="0.25">
      <c r="A24" s="2" t="s">
        <v>36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</row>
    <row r="25" spans="1:17" x14ac:dyDescent="0.25">
      <c r="A25" s="44" t="s">
        <v>85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</row>
    <row r="26" spans="1:17" x14ac:dyDescent="0.25">
      <c r="A26" s="44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</row>
    <row r="27" spans="1:17" x14ac:dyDescent="0.25">
      <c r="A27" s="44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</row>
    <row r="28" spans="1:17" x14ac:dyDescent="0.25">
      <c r="A28" s="44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</row>
    <row r="29" spans="1:17" x14ac:dyDescent="0.25">
      <c r="A29" s="44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</row>
    <row r="30" spans="1:17" x14ac:dyDescent="0.25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</row>
    <row r="31" spans="1:17" x14ac:dyDescent="0.25">
      <c r="A31" s="2" t="s">
        <v>29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</row>
    <row r="32" spans="1:17" x14ac:dyDescent="0.25">
      <c r="A32" s="44" t="s">
        <v>85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</row>
    <row r="33" spans="1:17" x14ac:dyDescent="0.25">
      <c r="A33" s="44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</row>
    <row r="34" spans="1:17" x14ac:dyDescent="0.25">
      <c r="A34" s="44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</row>
    <row r="35" spans="1:17" x14ac:dyDescent="0.25">
      <c r="A35" s="44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</row>
    <row r="36" spans="1:17" x14ac:dyDescent="0.25">
      <c r="A36" s="44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</row>
    <row r="37" spans="1:17" x14ac:dyDescent="0.25">
      <c r="F37" s="23"/>
    </row>
    <row r="38" spans="1:17" x14ac:dyDescent="0.25">
      <c r="A38" s="16" t="s">
        <v>13</v>
      </c>
      <c r="B38" s="16"/>
      <c r="C38" s="16"/>
      <c r="D38" s="16"/>
      <c r="F38" s="23"/>
      <c r="H38" s="45" t="s">
        <v>85</v>
      </c>
      <c r="I38" s="16" t="s">
        <v>30</v>
      </c>
      <c r="O38" s="2" t="s">
        <v>58</v>
      </c>
      <c r="P38" s="32" t="s">
        <v>85</v>
      </c>
    </row>
    <row r="39" spans="1:17" x14ac:dyDescent="0.25">
      <c r="A39" s="17"/>
      <c r="B39" s="16"/>
      <c r="C39" s="16"/>
      <c r="D39" s="16"/>
      <c r="F39" s="23"/>
      <c r="H39" s="45"/>
      <c r="I39" s="16" t="s">
        <v>31</v>
      </c>
    </row>
    <row r="40" spans="1:17" x14ac:dyDescent="0.25">
      <c r="A40" s="20"/>
      <c r="B40" s="16"/>
      <c r="C40" s="16"/>
      <c r="D40" s="16"/>
      <c r="F40" s="23"/>
      <c r="H40" s="45"/>
      <c r="I40" s="16" t="s">
        <v>33</v>
      </c>
    </row>
    <row r="41" spans="1:17" x14ac:dyDescent="0.25">
      <c r="A41" s="17" t="s">
        <v>85</v>
      </c>
      <c r="B41" s="16" t="s">
        <v>16</v>
      </c>
      <c r="C41" s="16"/>
      <c r="D41" s="16"/>
      <c r="E41" s="16"/>
      <c r="F41" s="23"/>
      <c r="H41" s="45"/>
      <c r="I41" s="16" t="s">
        <v>32</v>
      </c>
      <c r="J41" s="16"/>
    </row>
    <row r="42" spans="1:17" x14ac:dyDescent="0.25">
      <c r="F42" s="23"/>
    </row>
    <row r="43" spans="1:17" x14ac:dyDescent="0.25">
      <c r="A43" t="s">
        <v>53</v>
      </c>
      <c r="F43" s="23"/>
    </row>
    <row r="44" spans="1:17" x14ac:dyDescent="0.25">
      <c r="A44" t="s">
        <v>54</v>
      </c>
      <c r="B44" s="46" t="s">
        <v>85</v>
      </c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</row>
  </sheetData>
  <mergeCells count="10">
    <mergeCell ref="H38:H41"/>
    <mergeCell ref="B44:Q44"/>
    <mergeCell ref="D2:E2"/>
    <mergeCell ref="F2:G2"/>
    <mergeCell ref="B4:Q36"/>
    <mergeCell ref="A4:A8"/>
    <mergeCell ref="A11:A15"/>
    <mergeCell ref="A18:A22"/>
    <mergeCell ref="A25:A29"/>
    <mergeCell ref="A32:A3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f7a5d-8fa8-41c9-ac7a-9b097ed4b6af" xsi:nil="true"/>
    <lcf76f155ced4ddcb4097134ff3c332f xmlns="ef760887-92d3-413b-b11d-236601df688e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3" ma:contentTypeDescription="Create a new document." ma:contentTypeScope="" ma:versionID="0b3f299ea80c28f761d08c085df34a65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29912cf9c89ce1423ec7fe837b583001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BD5A24-AFB3-4416-ACFC-5AB57BF9B89A}">
  <ds:schemaRefs>
    <ds:schemaRef ds:uri="http://schemas.microsoft.com/office/2006/metadata/properties"/>
    <ds:schemaRef ds:uri="http://schemas.microsoft.com/office/infopath/2007/PartnerControls"/>
    <ds:schemaRef ds:uri="bd21a386-fec5-4feb-bc03-a47631093144"/>
    <ds:schemaRef ds:uri="97efd09f-6cb4-4502-b7f9-d3024f5c5714"/>
    <ds:schemaRef ds:uri="2d1bf25e-48db-4f65-ae68-8291fb17cf7d"/>
    <ds:schemaRef ds:uri="99a61516-7467-430f-b592-0b54763d2015"/>
  </ds:schemaRefs>
</ds:datastoreItem>
</file>

<file path=customXml/itemProps2.xml><?xml version="1.0" encoding="utf-8"?>
<ds:datastoreItem xmlns:ds="http://schemas.openxmlformats.org/officeDocument/2006/customXml" ds:itemID="{83CAF2BC-48A3-410B-B252-ADB9A6F13B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007A0A-EBC2-4435-B6A4-07BCBE869D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 of Secondary Operations</vt:lpstr>
      <vt:lpstr>Cost v Sales Secondary Worked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cp:lastPrinted>2021-11-22T12:29:33Z</cp:lastPrinted>
  <dcterms:created xsi:type="dcterms:W3CDTF">2019-10-21T12:39:17Z</dcterms:created>
  <dcterms:modified xsi:type="dcterms:W3CDTF">2025-11-03T14:42:55Z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  <property fmtid="{D5CDD505-2E9C-101B-9397-08002B2CF9AE}" pid="3" name="Order">
    <vt:r8>2435200</vt:r8>
  </property>
  <property fmtid="{D5CDD505-2E9C-101B-9397-08002B2CF9AE}" pid="4" name="MediaServiceImageTags">
    <vt:lpwstr/>
  </property>
</Properties>
</file>