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Администратор\Desktop\Работа АМ\метинвест\спартан\Final version of the application\CONFIDENTIAL VERSION\Appendixes_NON-CONFIDENTIAL\"/>
    </mc:Choice>
  </mc:AlternateContent>
  <xr:revisionPtr revIDLastSave="0" documentId="8_{1551FFB6-49F7-44C7-BD92-F9C6591FAEB5}" xr6:coauthVersionLast="47" xr6:coauthVersionMax="47" xr10:uidLastSave="{00000000-0000-0000-0000-000000000000}"/>
  <bookViews>
    <workbookView xWindow="-120" yWindow="-120" windowWidth="29040" windowHeight="15840" xr2:uid="{18C43D20-C3D3-40AA-8F30-FF7F45585EFA}"/>
  </bookViews>
  <sheets>
    <sheet name="ADD INFO - INJUR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" i="1" l="1"/>
  <c r="F5" i="1"/>
  <c r="F10" i="1"/>
  <c r="F14" i="1"/>
  <c r="F15" i="1"/>
  <c r="F16" i="1"/>
  <c r="F8" i="1" l="1"/>
  <c r="F9" i="1"/>
</calcChain>
</file>

<file path=xl/sharedStrings.xml><?xml version="1.0" encoding="utf-8"?>
<sst xmlns="http://schemas.openxmlformats.org/spreadsheetml/2006/main" count="39" uniqueCount="38">
  <si>
    <t>Profit</t>
  </si>
  <si>
    <t>£000</t>
  </si>
  <si>
    <t>%age</t>
  </si>
  <si>
    <t>EBITDA</t>
  </si>
  <si>
    <t>Turnover</t>
  </si>
  <si>
    <t xml:space="preserve">Spartan Profitability </t>
  </si>
  <si>
    <t>Productivity t/person</t>
  </si>
  <si>
    <t>Headcount</t>
  </si>
  <si>
    <t>Capacity utilization %</t>
  </si>
  <si>
    <t>Production t</t>
  </si>
  <si>
    <t>Market share value UK %</t>
  </si>
  <si>
    <t>Market share volume UK %</t>
  </si>
  <si>
    <t>Market size UK £ thousands</t>
  </si>
  <si>
    <t>Market size UK t</t>
  </si>
  <si>
    <t>Sales value UK £ thousands</t>
  </si>
  <si>
    <t>Sales volume UK t</t>
  </si>
  <si>
    <t>POI vs avg '21-'23</t>
  </si>
  <si>
    <t>Period</t>
  </si>
  <si>
    <t>Spartan indicators</t>
  </si>
  <si>
    <t>Inventory GBP £000</t>
  </si>
  <si>
    <t>Wages GBP £000</t>
  </si>
  <si>
    <t>Investments £ '000</t>
  </si>
  <si>
    <t>Profits £ '000</t>
  </si>
  <si>
    <t>Cash flow £ '000</t>
  </si>
  <si>
    <t>Sales volume export t</t>
  </si>
  <si>
    <t>Sales value export £ thousands</t>
  </si>
  <si>
    <t>UK Sales % of total volume</t>
  </si>
  <si>
    <t>EU Sales % of total volume</t>
  </si>
  <si>
    <t>UK Sales % of total revenue</t>
  </si>
  <si>
    <t>EU Sales % of total revenue</t>
  </si>
  <si>
    <t>Profits £ '000 UK</t>
  </si>
  <si>
    <t>Profits £ '000 EU</t>
  </si>
  <si>
    <t>Cash flow £ '000 UK</t>
  </si>
  <si>
    <t>Cash flow £ '000 EU</t>
  </si>
  <si>
    <t>Total margin £</t>
  </si>
  <si>
    <t>UK share in total margin</t>
  </si>
  <si>
    <t>Export share in total margin</t>
  </si>
  <si>
    <t>Profit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</si>
</sst>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&quot;£&quot;#,##0;[Red]\-&quot;£&quot;#,##0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i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Alignment="1">
      <alignment horizontal="center"/>
    </xf>
    <xf numFmtId="10" fontId="0" fillId="0" borderId="0" xfId="0" applyNumberFormat="1" applyAlignment="1">
      <alignment horizontal="center"/>
    </xf>
    <xf numFmtId="10" fontId="0" fillId="0" borderId="1" xfId="0" applyNumberFormat="1" applyBorder="1" applyAlignment="1">
      <alignment horizontal="center"/>
    </xf>
    <xf numFmtId="3" fontId="0" fillId="0" borderId="0" xfId="0" applyNumberFormat="1"/>
    <xf numFmtId="10" fontId="0" fillId="0" borderId="2" xfId="0" applyNumberFormat="1" applyBorder="1" applyAlignment="1">
      <alignment horizontal="center"/>
    </xf>
    <xf numFmtId="3" fontId="0" fillId="0" borderId="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quotePrefix="1" applyBorder="1"/>
    <xf numFmtId="0" fontId="0" fillId="0" borderId="6" xfId="0" applyBorder="1"/>
    <xf numFmtId="0" fontId="0" fillId="0" borderId="2" xfId="0" applyBorder="1" applyAlignment="1">
      <alignment horizontal="center"/>
    </xf>
    <xf numFmtId="0" fontId="0" fillId="0" borderId="3" xfId="0" quotePrefix="1" applyBorder="1" applyAlignment="1">
      <alignment horizontal="center"/>
    </xf>
    <xf numFmtId="164" fontId="0" fillId="0" borderId="3" xfId="0" quotePrefix="1" applyNumberFormat="1" applyBorder="1" applyAlignment="1">
      <alignment horizontal="center"/>
    </xf>
    <xf numFmtId="0" fontId="0" fillId="0" borderId="3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3" fillId="0" borderId="0" xfId="0" applyFont="1"/>
    <xf numFmtId="9" fontId="0" fillId="0" borderId="0" xfId="1" applyFont="1" applyAlignment="1">
      <alignment horizontal="center"/>
    </xf>
    <xf numFmtId="3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0" xfId="2" applyFont="1"/>
    <xf numFmtId="43" fontId="2" fillId="0" borderId="0" xfId="2" applyFont="1"/>
    <xf numFmtId="43" fontId="0" fillId="0" borderId="0" xfId="0" applyNumberFormat="1"/>
    <xf numFmtId="10" fontId="0" fillId="0" borderId="0" xfId="1" applyNumberFormat="1" applyFont="1"/>
    <xf numFmtId="43" fontId="2" fillId="0" borderId="0" xfId="0" applyNumberFormat="1" applyFont="1"/>
    <xf numFmtId="10" fontId="0" fillId="0" borderId="0" xfId="2" applyNumberFormat="1" applyFont="1"/>
    <xf numFmtId="1" fontId="0" fillId="0" borderId="0" xfId="0" applyNumberFormat="1" applyAlignment="1">
      <alignment horizontal="center"/>
    </xf>
    <xf numFmtId="1" fontId="0" fillId="0" borderId="1" xfId="0" applyNumberFormat="1" applyBorder="1" applyAlignment="1">
      <alignment horizontal="center"/>
    </xf>
    <xf numFmtId="3" fontId="3" fillId="0" borderId="0" xfId="0" applyNumberFormat="1" applyFont="1"/>
    <xf numFmtId="1" fontId="0" fillId="0" borderId="0" xfId="1" applyNumberFormat="1" applyFont="1" applyAlignment="1">
      <alignment horizontal="center"/>
    </xf>
    <xf numFmtId="1" fontId="2" fillId="0" borderId="0" xfId="0" applyNumberFormat="1" applyFont="1" applyAlignment="1">
      <alignment horizontal="center"/>
    </xf>
    <xf numFmtId="9" fontId="0" fillId="0" borderId="0" xfId="1" applyFont="1" applyFill="1" applyAlignment="1">
      <alignment horizontal="center"/>
    </xf>
    <xf numFmtId="43" fontId="0" fillId="0" borderId="0" xfId="2" applyFont="1" applyFill="1"/>
    <xf numFmtId="43" fontId="2" fillId="0" borderId="0" xfId="2" applyFont="1" applyFill="1"/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</cellXfs>
  <cellStyles count="3">
    <cellStyle name="Обычный" xfId="0" builtinId="0"/>
    <cellStyle name="Процентный" xfId="1" builtinId="5"/>
    <cellStyle name="Финансовый" xfId="2" builtinId="3"/>
  </cellStyles>
  <dxfs count="0"/>
  <tableStyles count="1" defaultTableStyle="TableStyleMedium2" defaultPivotStyle="PivotStyleLight16">
    <tableStyle name="Invisible" pivot="0" table="0" count="0" xr9:uid="{E04289D7-9921-406B-B157-36FDE3FB386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D813B-BF57-4C33-8209-932E0B68E79A}">
  <dimension ref="A1:O56"/>
  <sheetViews>
    <sheetView tabSelected="1" zoomScale="115" zoomScaleNormal="115" workbookViewId="0">
      <selection activeCell="C10" sqref="C10"/>
    </sheetView>
  </sheetViews>
  <sheetFormatPr defaultRowHeight="15" x14ac:dyDescent="0.25"/>
  <cols>
    <col min="1" max="1" width="28.85546875" customWidth="1"/>
    <col min="2" max="4" width="12.42578125" style="1" customWidth="1"/>
    <col min="5" max="5" width="14.140625" style="1" customWidth="1"/>
    <col min="6" max="6" width="15.85546875" style="1" customWidth="1"/>
    <col min="7" max="7" width="15.140625" customWidth="1"/>
    <col min="11" max="11" width="16.28515625" bestFit="1" customWidth="1"/>
    <col min="12" max="14" width="12.28515625" bestFit="1" customWidth="1"/>
    <col min="15" max="15" width="12.28515625" style="23" bestFit="1" customWidth="1"/>
  </cols>
  <sheetData>
    <row r="1" spans="1:15" x14ac:dyDescent="0.25">
      <c r="B1" s="30"/>
      <c r="C1" s="30"/>
      <c r="D1" s="30"/>
      <c r="E1" s="30"/>
    </row>
    <row r="2" spans="1:15" x14ac:dyDescent="0.25">
      <c r="A2" s="23" t="s">
        <v>18</v>
      </c>
    </row>
    <row r="3" spans="1:15" x14ac:dyDescent="0.25">
      <c r="A3" s="23" t="s">
        <v>17</v>
      </c>
      <c r="B3" s="22">
        <v>2021</v>
      </c>
      <c r="C3" s="22">
        <v>2022</v>
      </c>
      <c r="D3" s="22">
        <v>2023</v>
      </c>
      <c r="E3" s="22">
        <v>2024</v>
      </c>
      <c r="F3" s="22" t="s">
        <v>16</v>
      </c>
      <c r="G3" s="19"/>
    </row>
    <row r="4" spans="1:15" x14ac:dyDescent="0.25">
      <c r="A4" t="s">
        <v>15</v>
      </c>
      <c r="B4" s="30">
        <v>100</v>
      </c>
      <c r="C4" s="30">
        <v>71.455864971480608</v>
      </c>
      <c r="D4" s="30">
        <v>77.287055272080181</v>
      </c>
      <c r="E4" s="30">
        <v>72.256421365858841</v>
      </c>
      <c r="F4" s="20">
        <f>E4/AVERAGE(B4:D4)-1</f>
        <v>-0.12854096958689998</v>
      </c>
      <c r="G4" s="32"/>
      <c r="H4" s="32"/>
      <c r="I4" s="32"/>
      <c r="J4" s="32"/>
      <c r="K4" s="24"/>
      <c r="L4" s="24"/>
      <c r="M4" s="24"/>
      <c r="N4" s="24"/>
      <c r="O4" s="25"/>
    </row>
    <row r="5" spans="1:15" x14ac:dyDescent="0.25">
      <c r="A5" t="s">
        <v>14</v>
      </c>
      <c r="B5" s="30">
        <v>100</v>
      </c>
      <c r="C5" s="30">
        <v>105.17355390640358</v>
      </c>
      <c r="D5" s="30">
        <v>88.220301437048363</v>
      </c>
      <c r="E5" s="30">
        <v>71.141916990036222</v>
      </c>
      <c r="F5" s="20">
        <f>E5/AVERAGE(B5:D5)-1</f>
        <v>-0.2725623012101982</v>
      </c>
      <c r="G5" s="32"/>
      <c r="H5" s="32"/>
      <c r="I5" s="32"/>
      <c r="J5" s="32"/>
      <c r="K5" s="24"/>
      <c r="L5" s="24"/>
      <c r="M5" s="24"/>
      <c r="N5" s="24"/>
      <c r="O5" s="25"/>
    </row>
    <row r="6" spans="1:15" x14ac:dyDescent="0.25">
      <c r="A6" t="s">
        <v>13</v>
      </c>
      <c r="B6" s="30">
        <v>100</v>
      </c>
      <c r="C6" s="30">
        <v>98.122277173531316</v>
      </c>
      <c r="D6" s="30">
        <v>102.91546045696954</v>
      </c>
      <c r="E6" s="30">
        <v>91.511348873462453</v>
      </c>
      <c r="F6" s="21"/>
      <c r="G6" s="32"/>
      <c r="H6" s="32"/>
      <c r="I6" s="32"/>
      <c r="J6" s="32"/>
      <c r="K6" s="27"/>
      <c r="L6" s="27"/>
      <c r="M6" s="27"/>
      <c r="N6" s="27"/>
      <c r="O6" s="25"/>
    </row>
    <row r="7" spans="1:15" x14ac:dyDescent="0.25">
      <c r="A7" t="s">
        <v>12</v>
      </c>
      <c r="B7" s="30">
        <v>100</v>
      </c>
      <c r="C7" s="30">
        <v>142.85362775189233</v>
      </c>
      <c r="D7" s="30">
        <v>127.72884374601246</v>
      </c>
      <c r="E7" s="30">
        <v>103.03262495243958</v>
      </c>
      <c r="F7" s="21"/>
      <c r="G7" s="32"/>
      <c r="H7" s="32"/>
      <c r="I7" s="32"/>
      <c r="J7" s="32"/>
      <c r="K7" s="24"/>
      <c r="L7" s="24"/>
      <c r="M7" s="24"/>
      <c r="N7" s="24"/>
      <c r="O7" s="25"/>
    </row>
    <row r="8" spans="1:15" x14ac:dyDescent="0.25">
      <c r="A8" t="s">
        <v>11</v>
      </c>
      <c r="B8" s="33">
        <v>100</v>
      </c>
      <c r="C8" s="33">
        <v>72.823284405751622</v>
      </c>
      <c r="D8" s="33">
        <v>75.097614030882198</v>
      </c>
      <c r="E8" s="33">
        <v>78.958973127771927</v>
      </c>
      <c r="F8" s="20">
        <f>E8/AVERAGE(B8:D8)-1</f>
        <v>-4.4546382023299858E-2</v>
      </c>
      <c r="G8" s="32"/>
      <c r="H8" s="32"/>
      <c r="I8" s="32"/>
      <c r="J8" s="32"/>
      <c r="K8" s="24"/>
      <c r="L8" s="24"/>
      <c r="M8" s="24"/>
      <c r="N8" s="24"/>
      <c r="O8" s="25"/>
    </row>
    <row r="9" spans="1:15" x14ac:dyDescent="0.25">
      <c r="A9" t="s">
        <v>10</v>
      </c>
      <c r="B9" s="33">
        <v>100</v>
      </c>
      <c r="C9" s="33">
        <v>73.623299290003786</v>
      </c>
      <c r="D9" s="33">
        <v>69.068425619254455</v>
      </c>
      <c r="E9" s="33">
        <v>69.047951581235282</v>
      </c>
      <c r="F9" s="20">
        <f>E9/AVERAGE(B9:D9)-1</f>
        <v>-0.14647335082744861</v>
      </c>
      <c r="G9" s="32"/>
      <c r="H9" s="32"/>
      <c r="I9" s="32"/>
      <c r="J9" s="32"/>
      <c r="K9" s="24"/>
      <c r="L9" s="24"/>
      <c r="M9" s="24"/>
      <c r="N9" s="24"/>
      <c r="O9" s="25"/>
    </row>
    <row r="10" spans="1:15" x14ac:dyDescent="0.25">
      <c r="A10" t="s">
        <v>9</v>
      </c>
      <c r="B10" s="30">
        <v>100</v>
      </c>
      <c r="C10" s="30">
        <v>86.746261456825863</v>
      </c>
      <c r="D10" s="30">
        <v>90.687038480092028</v>
      </c>
      <c r="E10" s="30">
        <v>71.154773832053138</v>
      </c>
      <c r="F10" s="20">
        <f>E10/AVERAGE(B10:D10)-1</f>
        <v>-0.23057426219312382</v>
      </c>
      <c r="G10" s="32"/>
      <c r="H10" s="32"/>
      <c r="I10" s="32"/>
      <c r="J10" s="32"/>
      <c r="K10" s="24"/>
      <c r="L10" s="24"/>
      <c r="M10" s="24"/>
      <c r="N10" s="24"/>
      <c r="O10" s="25"/>
    </row>
    <row r="11" spans="1:15" x14ac:dyDescent="0.25">
      <c r="A11" t="s">
        <v>8</v>
      </c>
      <c r="B11" s="30">
        <v>100</v>
      </c>
      <c r="C11" s="30">
        <v>86.746261456825849</v>
      </c>
      <c r="D11" s="30">
        <v>90.687038480092028</v>
      </c>
      <c r="E11" s="30">
        <v>71.154773832053138</v>
      </c>
      <c r="F11" s="20"/>
      <c r="G11" s="32"/>
      <c r="H11" s="32"/>
      <c r="I11" s="32"/>
      <c r="J11" s="32"/>
      <c r="K11" s="27"/>
      <c r="L11" s="27"/>
      <c r="M11" s="27"/>
      <c r="N11" s="27"/>
      <c r="O11" s="25"/>
    </row>
    <row r="12" spans="1:15" x14ac:dyDescent="0.25">
      <c r="A12" t="s">
        <v>7</v>
      </c>
      <c r="B12" s="30">
        <v>100</v>
      </c>
      <c r="C12" s="30">
        <v>100</v>
      </c>
      <c r="D12" s="30">
        <v>100</v>
      </c>
      <c r="E12" s="30">
        <v>100</v>
      </c>
      <c r="G12" s="32"/>
      <c r="H12" s="32"/>
      <c r="I12" s="32"/>
      <c r="J12" s="32"/>
      <c r="K12" s="29"/>
      <c r="L12" s="29"/>
      <c r="M12" s="29"/>
      <c r="N12" s="29"/>
      <c r="O12" s="25"/>
    </row>
    <row r="13" spans="1:15" x14ac:dyDescent="0.25">
      <c r="A13" t="s">
        <v>6</v>
      </c>
      <c r="B13" s="30">
        <v>100</v>
      </c>
      <c r="C13" s="30">
        <v>86.746261456825849</v>
      </c>
      <c r="D13" s="30">
        <v>90.687038480092028</v>
      </c>
      <c r="E13" s="30">
        <v>71.154773832053138</v>
      </c>
      <c r="F13" s="20"/>
      <c r="G13" s="32"/>
      <c r="H13" s="32"/>
      <c r="I13" s="32"/>
      <c r="J13" s="32"/>
      <c r="K13" s="24"/>
      <c r="L13" s="24"/>
      <c r="M13" s="24"/>
      <c r="N13" s="24"/>
      <c r="O13" s="25"/>
    </row>
    <row r="14" spans="1:15" x14ac:dyDescent="0.25">
      <c r="A14" t="s">
        <v>21</v>
      </c>
      <c r="B14" s="30">
        <v>100</v>
      </c>
      <c r="C14" s="30">
        <v>70.278481012658233</v>
      </c>
      <c r="D14" s="30">
        <v>9.6202531645569618</v>
      </c>
      <c r="E14" s="30">
        <v>35.898734177215189</v>
      </c>
      <c r="F14" s="20">
        <f>E14/AVERAGE(B14:D14)-1</f>
        <v>-0.40135097101041373</v>
      </c>
      <c r="G14" s="32"/>
      <c r="H14" s="32"/>
      <c r="I14" s="32"/>
      <c r="J14" s="32"/>
      <c r="K14" s="24"/>
      <c r="L14" s="24"/>
      <c r="M14" s="24"/>
      <c r="N14" s="24"/>
      <c r="O14" s="25"/>
    </row>
    <row r="15" spans="1:15" x14ac:dyDescent="0.25">
      <c r="A15" t="s">
        <v>22</v>
      </c>
      <c r="B15" s="30">
        <v>100</v>
      </c>
      <c r="C15" s="30">
        <v>88.701612903225808</v>
      </c>
      <c r="D15" s="30">
        <v>35.983870967741936</v>
      </c>
      <c r="E15" s="30">
        <v>-51.653225806451616</v>
      </c>
      <c r="F15" s="20">
        <f>E15/AVERAGE(B15:D15)-1</f>
        <v>-1.6896737374825026</v>
      </c>
      <c r="G15" s="32"/>
      <c r="H15" s="32"/>
      <c r="I15" s="32"/>
      <c r="J15" s="32"/>
      <c r="K15" s="24"/>
      <c r="L15" s="24"/>
      <c r="M15" s="24"/>
      <c r="N15" s="24"/>
      <c r="O15" s="25"/>
    </row>
    <row r="16" spans="1:15" x14ac:dyDescent="0.25">
      <c r="A16" t="s">
        <v>23</v>
      </c>
      <c r="B16" s="30">
        <v>100</v>
      </c>
      <c r="C16" s="30">
        <v>-58.705267390430237</v>
      </c>
      <c r="D16" s="30">
        <v>429.5536791314837</v>
      </c>
      <c r="E16" s="30">
        <v>-106.95617209489345</v>
      </c>
      <c r="F16" s="35">
        <f>E16/AVERAGE(B16:D16)-1</f>
        <v>-1.681468830059778</v>
      </c>
      <c r="G16" s="32"/>
      <c r="H16" s="32"/>
      <c r="I16" s="32"/>
      <c r="J16" s="32"/>
      <c r="K16" s="36"/>
      <c r="L16" s="36"/>
      <c r="M16" s="36"/>
      <c r="N16" s="36"/>
      <c r="O16" s="37"/>
    </row>
    <row r="17" spans="1:15" x14ac:dyDescent="0.25">
      <c r="A17" t="s">
        <v>19</v>
      </c>
      <c r="B17" s="30">
        <v>100</v>
      </c>
      <c r="C17" s="30">
        <v>68.48743131570977</v>
      </c>
      <c r="D17" s="30">
        <v>76.41586985679055</v>
      </c>
      <c r="E17" s="30">
        <v>70.25483494137498</v>
      </c>
      <c r="F17" s="20"/>
      <c r="G17" s="32"/>
      <c r="H17" s="32"/>
      <c r="I17" s="32"/>
      <c r="J17" s="32"/>
      <c r="K17" s="24"/>
      <c r="L17" s="24"/>
      <c r="M17" s="24"/>
      <c r="N17" s="24"/>
      <c r="O17" s="25"/>
    </row>
    <row r="18" spans="1:15" x14ac:dyDescent="0.25">
      <c r="A18" t="s">
        <v>20</v>
      </c>
      <c r="B18" s="30">
        <v>100</v>
      </c>
      <c r="C18" s="30">
        <v>99.384016858485978</v>
      </c>
      <c r="D18" s="30">
        <v>112.56281407035176</v>
      </c>
      <c r="E18" s="30">
        <v>108.60755389852488</v>
      </c>
      <c r="G18" s="32"/>
      <c r="H18" s="32"/>
      <c r="I18" s="32"/>
      <c r="J18" s="32"/>
      <c r="K18" s="24"/>
      <c r="L18" s="24"/>
      <c r="M18" s="24"/>
      <c r="N18" s="24"/>
      <c r="O18" s="25"/>
    </row>
    <row r="19" spans="1:15" x14ac:dyDescent="0.25">
      <c r="B19" s="21"/>
      <c r="C19" s="21"/>
      <c r="D19" s="21"/>
      <c r="G19" s="32"/>
      <c r="H19" s="32"/>
      <c r="I19" s="32"/>
      <c r="J19" s="32"/>
      <c r="K19" s="24"/>
      <c r="L19" s="24"/>
      <c r="M19" s="24"/>
      <c r="N19" s="24"/>
      <c r="O19" s="25"/>
    </row>
    <row r="20" spans="1:15" x14ac:dyDescent="0.25">
      <c r="A20" t="s">
        <v>24</v>
      </c>
      <c r="B20" s="21">
        <v>100</v>
      </c>
      <c r="C20" s="21">
        <v>117.98844921776353</v>
      </c>
      <c r="D20" s="21">
        <v>125.01951081497282</v>
      </c>
      <c r="E20" s="21">
        <v>56.735535254602702</v>
      </c>
      <c r="G20" s="32"/>
      <c r="H20" s="32"/>
      <c r="I20" s="32"/>
      <c r="J20" s="32"/>
      <c r="K20" s="24"/>
      <c r="L20" s="24"/>
      <c r="M20" s="24"/>
      <c r="N20" s="24"/>
      <c r="O20" s="25"/>
    </row>
    <row r="21" spans="1:15" x14ac:dyDescent="0.25">
      <c r="A21" t="s">
        <v>25</v>
      </c>
      <c r="B21" s="21">
        <v>99.999999999999986</v>
      </c>
      <c r="C21" s="21">
        <v>158.84635954262922</v>
      </c>
      <c r="D21" s="21">
        <v>130.86521631431086</v>
      </c>
      <c r="E21" s="21">
        <v>52.948474143981606</v>
      </c>
      <c r="G21" s="32"/>
      <c r="H21" s="32"/>
      <c r="I21" s="32"/>
      <c r="J21" s="32"/>
      <c r="K21" s="24"/>
      <c r="L21" s="24"/>
      <c r="M21" s="24"/>
      <c r="N21" s="24"/>
      <c r="O21" s="25"/>
    </row>
    <row r="22" spans="1:15" x14ac:dyDescent="0.25">
      <c r="B22" s="21"/>
      <c r="C22" s="21"/>
      <c r="D22" s="21"/>
      <c r="G22" s="32"/>
      <c r="H22" s="32"/>
      <c r="I22" s="32"/>
      <c r="J22" s="32"/>
      <c r="K22" s="27"/>
      <c r="L22" s="27"/>
      <c r="M22" s="27"/>
      <c r="N22" s="27"/>
    </row>
    <row r="23" spans="1:15" x14ac:dyDescent="0.25">
      <c r="A23" t="s">
        <v>26</v>
      </c>
      <c r="B23" s="30">
        <v>100</v>
      </c>
      <c r="C23" s="30">
        <v>60.599504337480333</v>
      </c>
      <c r="D23" s="30">
        <v>61.857307303703429</v>
      </c>
      <c r="E23" s="30">
        <v>127.30153182887224</v>
      </c>
      <c r="G23" s="32"/>
      <c r="H23" s="32"/>
      <c r="I23" s="32"/>
      <c r="J23" s="32"/>
      <c r="K23" s="24"/>
      <c r="L23" s="24"/>
      <c r="M23" s="24"/>
      <c r="N23" s="24"/>
    </row>
    <row r="24" spans="1:15" x14ac:dyDescent="0.25">
      <c r="A24" t="s">
        <v>27</v>
      </c>
      <c r="B24" s="30">
        <v>100</v>
      </c>
      <c r="C24" s="30">
        <v>100.06234677864659</v>
      </c>
      <c r="D24" s="30">
        <v>100.06035644929165</v>
      </c>
      <c r="E24" s="30">
        <v>99.956798448013785</v>
      </c>
      <c r="G24" s="32"/>
      <c r="H24" s="32"/>
      <c r="I24" s="32"/>
      <c r="J24" s="32"/>
    </row>
    <row r="25" spans="1:15" x14ac:dyDescent="0.25">
      <c r="A25" t="s">
        <v>28</v>
      </c>
      <c r="B25" s="30">
        <v>100</v>
      </c>
      <c r="C25" s="30">
        <v>66.261251064536722</v>
      </c>
      <c r="D25" s="30">
        <v>67.462572826368046</v>
      </c>
      <c r="E25" s="30">
        <v>134.2568446271319</v>
      </c>
      <c r="G25" s="32"/>
      <c r="H25" s="32"/>
      <c r="I25" s="32"/>
      <c r="J25" s="32"/>
      <c r="K25" s="26"/>
      <c r="L25" s="26"/>
      <c r="M25" s="26"/>
      <c r="N25" s="26"/>
    </row>
    <row r="26" spans="1:15" x14ac:dyDescent="0.25">
      <c r="A26" t="s">
        <v>29</v>
      </c>
      <c r="B26" s="30">
        <v>100</v>
      </c>
      <c r="C26" s="30">
        <v>100.07609441161023</v>
      </c>
      <c r="D26" s="30">
        <v>100.07338494918186</v>
      </c>
      <c r="E26" s="30">
        <v>99.922737074794568</v>
      </c>
      <c r="G26" s="32"/>
      <c r="H26" s="32"/>
      <c r="I26" s="32"/>
      <c r="J26" s="32"/>
      <c r="K26" s="27"/>
      <c r="L26" s="27"/>
      <c r="M26" s="27"/>
      <c r="N26" s="27"/>
    </row>
    <row r="27" spans="1:15" x14ac:dyDescent="0.25">
      <c r="B27" s="30"/>
      <c r="C27" s="30"/>
      <c r="D27" s="30"/>
      <c r="E27" s="30"/>
      <c r="G27" s="32"/>
      <c r="H27" s="32"/>
      <c r="I27" s="32"/>
      <c r="J27" s="32"/>
      <c r="K27" s="26"/>
      <c r="L27" s="26"/>
      <c r="M27" s="26"/>
      <c r="N27" s="26"/>
      <c r="O27" s="28"/>
    </row>
    <row r="28" spans="1:15" x14ac:dyDescent="0.25">
      <c r="A28" s="23" t="s">
        <v>37</v>
      </c>
      <c r="B28" s="34"/>
      <c r="C28" s="34"/>
      <c r="D28" s="34"/>
      <c r="E28" s="34"/>
      <c r="G28" s="32"/>
      <c r="H28" s="32"/>
      <c r="I28" s="32"/>
      <c r="J28" s="32"/>
      <c r="K28" s="26"/>
      <c r="L28" s="26"/>
      <c r="M28" s="26"/>
      <c r="N28" s="26"/>
      <c r="O28" s="28"/>
    </row>
    <row r="29" spans="1:15" x14ac:dyDescent="0.25">
      <c r="A29" t="s">
        <v>34</v>
      </c>
      <c r="B29" s="30">
        <v>100</v>
      </c>
      <c r="C29" s="30">
        <v>139.44562900995646</v>
      </c>
      <c r="D29" s="30">
        <v>85.842293494933983</v>
      </c>
      <c r="E29" s="30">
        <v>-34.13274064075415</v>
      </c>
      <c r="G29" s="32"/>
      <c r="H29" s="32"/>
      <c r="I29" s="32"/>
      <c r="J29" s="32"/>
      <c r="K29" s="26"/>
      <c r="L29" s="26"/>
      <c r="M29" s="26"/>
      <c r="N29" s="26"/>
      <c r="O29" s="28"/>
    </row>
    <row r="30" spans="1:15" x14ac:dyDescent="0.25">
      <c r="A30" t="s">
        <v>35</v>
      </c>
      <c r="B30" s="33">
        <v>100.00000000000001</v>
      </c>
      <c r="C30" s="33">
        <v>121.34828990052121</v>
      </c>
      <c r="D30" s="33">
        <v>132.82794317375473</v>
      </c>
      <c r="E30" s="33">
        <v>74.988085048636606</v>
      </c>
      <c r="G30" s="32"/>
      <c r="H30" s="32"/>
      <c r="I30" s="32"/>
      <c r="J30" s="32"/>
      <c r="K30" s="26"/>
      <c r="L30" s="26"/>
      <c r="M30" s="26"/>
      <c r="N30" s="26"/>
      <c r="O30" s="28"/>
    </row>
    <row r="31" spans="1:15" x14ac:dyDescent="0.25">
      <c r="A31" t="s">
        <v>36</v>
      </c>
      <c r="B31" s="33">
        <v>100</v>
      </c>
      <c r="C31" s="33">
        <v>51.463436277176399</v>
      </c>
      <c r="D31" s="33">
        <v>25.363784960439475</v>
      </c>
      <c r="E31" s="33">
        <v>156.86602578115901</v>
      </c>
      <c r="G31" s="32"/>
      <c r="H31" s="32"/>
      <c r="I31" s="32"/>
      <c r="J31" s="32"/>
      <c r="K31" s="26"/>
      <c r="L31" s="26"/>
      <c r="M31" s="26"/>
      <c r="N31" s="26"/>
      <c r="O31" s="28"/>
    </row>
    <row r="32" spans="1:15" x14ac:dyDescent="0.25">
      <c r="B32" s="30"/>
      <c r="C32" s="30"/>
      <c r="D32" s="30"/>
      <c r="E32" s="30"/>
      <c r="G32" s="32"/>
      <c r="H32" s="32"/>
      <c r="I32" s="32"/>
      <c r="J32" s="32"/>
      <c r="K32" s="26"/>
      <c r="L32" s="26"/>
      <c r="M32" s="26"/>
      <c r="N32" s="26"/>
      <c r="O32" s="28"/>
    </row>
    <row r="33" spans="1:15" x14ac:dyDescent="0.25">
      <c r="A33" t="s">
        <v>30</v>
      </c>
      <c r="B33" s="30">
        <v>100</v>
      </c>
      <c r="C33" s="30">
        <v>107.63789037224457</v>
      </c>
      <c r="D33" s="30">
        <v>47.796635680749482</v>
      </c>
      <c r="E33" s="30">
        <v>-38.733764898106251</v>
      </c>
      <c r="G33" s="32"/>
      <c r="H33" s="32"/>
      <c r="I33" s="32"/>
      <c r="J33" s="32"/>
      <c r="K33" s="26"/>
      <c r="L33" s="26"/>
      <c r="M33" s="26"/>
      <c r="N33" s="26"/>
      <c r="O33" s="28"/>
    </row>
    <row r="34" spans="1:15" x14ac:dyDescent="0.25">
      <c r="A34" t="s">
        <v>31</v>
      </c>
      <c r="B34" s="30">
        <v>100</v>
      </c>
      <c r="C34" s="30">
        <v>45.648898033279295</v>
      </c>
      <c r="D34" s="30">
        <v>9.1268716527000766</v>
      </c>
      <c r="E34" s="30">
        <v>-81.026362510348662</v>
      </c>
      <c r="G34" s="32"/>
      <c r="H34" s="32"/>
      <c r="I34" s="32"/>
      <c r="J34" s="32"/>
    </row>
    <row r="35" spans="1:15" x14ac:dyDescent="0.25">
      <c r="A35" t="s">
        <v>32</v>
      </c>
      <c r="B35" s="30">
        <v>100.00000000000001</v>
      </c>
      <c r="C35" s="30">
        <v>-51.134703721606144</v>
      </c>
      <c r="D35" s="30">
        <v>376.72306606108668</v>
      </c>
      <c r="E35" s="30">
        <v>-115.52731489403099</v>
      </c>
      <c r="G35" s="32"/>
      <c r="H35" s="32"/>
      <c r="I35" s="32"/>
      <c r="J35" s="32"/>
    </row>
    <row r="36" spans="1:15" x14ac:dyDescent="0.25">
      <c r="A36" t="s">
        <v>33</v>
      </c>
      <c r="B36" s="30">
        <v>100</v>
      </c>
      <c r="C36" s="30">
        <v>-77.230075725087033</v>
      </c>
      <c r="D36" s="30">
        <v>558.82767036172095</v>
      </c>
      <c r="E36" s="30">
        <v>-85.982994335771636</v>
      </c>
      <c r="F36"/>
      <c r="G36" s="32"/>
      <c r="H36" s="32"/>
      <c r="I36" s="32"/>
      <c r="J36" s="32"/>
    </row>
    <row r="37" spans="1:15" x14ac:dyDescent="0.25">
      <c r="B37" s="21"/>
      <c r="C37" s="21"/>
      <c r="D37" s="21"/>
      <c r="F37"/>
    </row>
    <row r="38" spans="1:15" x14ac:dyDescent="0.25">
      <c r="F38"/>
    </row>
    <row r="39" spans="1:15" x14ac:dyDescent="0.25">
      <c r="A39" s="38" t="s">
        <v>5</v>
      </c>
      <c r="B39" s="39"/>
      <c r="C39" s="39"/>
      <c r="D39" s="40"/>
      <c r="E39"/>
      <c r="F39"/>
    </row>
    <row r="40" spans="1:15" x14ac:dyDescent="0.25">
      <c r="A40" s="12"/>
      <c r="B40" s="18" t="s">
        <v>4</v>
      </c>
      <c r="C40" s="18" t="s">
        <v>3</v>
      </c>
      <c r="D40" s="17" t="s">
        <v>2</v>
      </c>
      <c r="E40"/>
      <c r="F40"/>
    </row>
    <row r="41" spans="1:15" x14ac:dyDescent="0.25">
      <c r="A41" s="16"/>
      <c r="B41" s="15" t="s">
        <v>1</v>
      </c>
      <c r="C41" s="14" t="s">
        <v>1</v>
      </c>
      <c r="D41" s="13" t="s">
        <v>0</v>
      </c>
      <c r="E41"/>
      <c r="F41"/>
    </row>
    <row r="42" spans="1:15" x14ac:dyDescent="0.25">
      <c r="A42" s="12"/>
      <c r="B42" s="12"/>
      <c r="C42" s="11"/>
      <c r="D42" s="10"/>
      <c r="E42"/>
      <c r="F42"/>
    </row>
    <row r="43" spans="1:15" x14ac:dyDescent="0.25">
      <c r="A43" s="9">
        <v>2016</v>
      </c>
      <c r="B43" s="8">
        <v>100</v>
      </c>
      <c r="C43" s="8">
        <v>100</v>
      </c>
      <c r="D43" s="31">
        <v>100</v>
      </c>
      <c r="E43"/>
      <c r="F43"/>
    </row>
    <row r="44" spans="1:15" x14ac:dyDescent="0.25">
      <c r="A44" s="9">
        <v>2017</v>
      </c>
      <c r="B44" s="8">
        <v>139.00420941857405</v>
      </c>
      <c r="C44" s="8">
        <v>76.668139637649134</v>
      </c>
      <c r="D44" s="31">
        <v>55.155264691865192</v>
      </c>
      <c r="E44"/>
      <c r="F44"/>
    </row>
    <row r="45" spans="1:15" x14ac:dyDescent="0.25">
      <c r="A45" s="9">
        <v>2018</v>
      </c>
      <c r="B45" s="8">
        <v>161.65482767692711</v>
      </c>
      <c r="C45" s="8">
        <v>10.95890410958904</v>
      </c>
      <c r="D45" s="31">
        <v>6.7792000196188376</v>
      </c>
      <c r="E45"/>
      <c r="F45"/>
    </row>
    <row r="46" spans="1:15" x14ac:dyDescent="0.25">
      <c r="A46" s="9">
        <v>2019</v>
      </c>
      <c r="B46" s="8">
        <v>154.39489607997896</v>
      </c>
      <c r="C46" s="8">
        <v>20.989836500220946</v>
      </c>
      <c r="D46" s="31">
        <v>13.59490309145186</v>
      </c>
      <c r="E46"/>
      <c r="F46"/>
    </row>
    <row r="47" spans="1:15" x14ac:dyDescent="0.25">
      <c r="A47" s="9">
        <v>2020</v>
      </c>
      <c r="B47" s="8">
        <v>134.87634832938701</v>
      </c>
      <c r="C47" s="8">
        <v>17.684489615554572</v>
      </c>
      <c r="D47" s="31">
        <v>13.11163138281781</v>
      </c>
      <c r="E47"/>
      <c r="F47"/>
    </row>
    <row r="48" spans="1:15" x14ac:dyDescent="0.25">
      <c r="A48" s="9">
        <v>2021</v>
      </c>
      <c r="B48" s="8">
        <v>203.13733228097868</v>
      </c>
      <c r="C48" s="8">
        <v>156.19089703932832</v>
      </c>
      <c r="D48" s="31">
        <v>76.889311917952</v>
      </c>
      <c r="E48"/>
      <c r="F48"/>
    </row>
    <row r="49" spans="1:6" x14ac:dyDescent="0.25">
      <c r="A49" s="9">
        <v>2022</v>
      </c>
      <c r="B49" s="8">
        <v>255.3472770323599</v>
      </c>
      <c r="C49" s="8">
        <v>142.129916040654</v>
      </c>
      <c r="D49" s="31">
        <v>55.661418321152489</v>
      </c>
      <c r="E49"/>
      <c r="F49"/>
    </row>
    <row r="50" spans="1:6" x14ac:dyDescent="0.25">
      <c r="A50" s="9">
        <v>2023</v>
      </c>
      <c r="B50" s="8">
        <v>214.53433307024468</v>
      </c>
      <c r="C50" s="8">
        <v>80.2386212991604</v>
      </c>
      <c r="D50" s="31">
        <v>37.401296170570504</v>
      </c>
      <c r="E50"/>
      <c r="F50"/>
    </row>
    <row r="51" spans="1:6" x14ac:dyDescent="0.25">
      <c r="A51" s="9">
        <v>2024</v>
      </c>
      <c r="B51" s="8">
        <v>140.70113128124177</v>
      </c>
      <c r="C51" s="8">
        <v>-25.58550596553248</v>
      </c>
      <c r="D51" s="31">
        <v>-18.184292999315442</v>
      </c>
      <c r="E51"/>
      <c r="F51"/>
    </row>
    <row r="52" spans="1:6" x14ac:dyDescent="0.25">
      <c r="A52" s="7"/>
      <c r="B52" s="6"/>
      <c r="C52" s="6"/>
      <c r="D52" s="5"/>
      <c r="E52"/>
      <c r="F52"/>
    </row>
    <row r="53" spans="1:6" x14ac:dyDescent="0.25">
      <c r="B53" s="4"/>
      <c r="C53" s="4"/>
      <c r="D53" s="3"/>
      <c r="E53"/>
      <c r="F53"/>
    </row>
    <row r="54" spans="1:6" x14ac:dyDescent="0.25">
      <c r="B54"/>
      <c r="C54"/>
      <c r="D54"/>
      <c r="E54"/>
    </row>
    <row r="55" spans="1:6" x14ac:dyDescent="0.25">
      <c r="B55"/>
      <c r="C55"/>
      <c r="D55" s="2"/>
      <c r="E55"/>
    </row>
    <row r="56" spans="1:6" x14ac:dyDescent="0.25">
      <c r="B56"/>
      <c r="C56"/>
      <c r="D56" s="2"/>
      <c r="E56"/>
    </row>
  </sheetData>
  <mergeCells count="1">
    <mergeCell ref="A39:D3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f760887-92d3-413b-b11d-236601df688e">
      <Terms xmlns="http://schemas.microsoft.com/office/infopath/2007/PartnerControls"/>
    </lcf76f155ced4ddcb4097134ff3c332f>
    <TaxCatchAll xmlns="e30f7a5d-8fa8-41c9-ac7a-9b097ed4b6af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9280E48E807ED4AA4BA7BE40CA69573" ma:contentTypeVersion="14" ma:contentTypeDescription="Create a new document." ma:contentTypeScope="" ma:versionID="41ea01d1926dcfac1ce170f61d45a062">
  <xsd:schema xmlns:xsd="http://www.w3.org/2001/XMLSchema" xmlns:xs="http://www.w3.org/2001/XMLSchema" xmlns:p="http://schemas.microsoft.com/office/2006/metadata/properties" xmlns:ns1="http://schemas.microsoft.com/sharepoint/v3" xmlns:ns2="ef760887-92d3-413b-b11d-236601df688e" xmlns:ns3="e30f7a5d-8fa8-41c9-ac7a-9b097ed4b6af" targetNamespace="http://schemas.microsoft.com/office/2006/metadata/properties" ma:root="true" ma:fieldsID="0f615fc2b09bf667a7b594565d090f0d" ns1:_="" ns2:_="" ns3:_="">
    <xsd:import namespace="http://schemas.microsoft.com/sharepoint/v3"/>
    <xsd:import namespace="ef760887-92d3-413b-b11d-236601df688e"/>
    <xsd:import namespace="e30f7a5d-8fa8-41c9-ac7a-9b097ed4b6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60887-92d3-413b-b11d-236601df68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e40df2b-c156-4e70-b773-96d34ab370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0f7a5d-8fa8-41c9-ac7a-9b097ed4b6a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49e4df2-fc7b-40ef-a90a-380ef4425123}" ma:internalName="TaxCatchAll" ma:showField="CatchAllData" ma:web="e30f7a5d-8fa8-41c9-ac7a-9b097ed4b6a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1ED5C5F-3033-4E87-A4D0-9C8019321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2A5C30-69B2-4ACE-B5F3-3673EBA69D10}">
  <ds:schemaRefs>
    <ds:schemaRef ds:uri="http://schemas.microsoft.com/office/2006/metadata/properties"/>
    <ds:schemaRef ds:uri="http://schemas.microsoft.com/office/infopath/2007/PartnerControls"/>
    <ds:schemaRef ds:uri="96f38ffc-b787-42bb-bc74-62f3cd4a93ba"/>
    <ds:schemaRef ds:uri="3807c68b-4105-44b1-b484-3124efc52211"/>
  </ds:schemaRefs>
</ds:datastoreItem>
</file>

<file path=customXml/itemProps3.xml><?xml version="1.0" encoding="utf-8"?>
<ds:datastoreItem xmlns:ds="http://schemas.openxmlformats.org/officeDocument/2006/customXml" ds:itemID="{4B2F136A-E9FB-44B9-AC4B-F781856AF1AB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ADD INFO - INJURY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2025-02-11T07:38:02Z</dcterms:created>
  <dcterms:modified xsi:type="dcterms:W3CDTF">2025-04-02T13:33:08Z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b4c78f-ef5b-4072-b699-65d4292795a1_Enabled">
    <vt:lpwstr>true</vt:lpwstr>
  </property>
  <property fmtid="{D5CDD505-2E9C-101B-9397-08002B2CF9AE}" pid="3" name="MSIP_Label_8cb4c78f-ef5b-4072-b699-65d4292795a1_SetDate">
    <vt:lpwstr>2025-02-11T07:38:09Z</vt:lpwstr>
  </property>
  <property fmtid="{D5CDD505-2E9C-101B-9397-08002B2CF9AE}" pid="4" name="MSIP_Label_8cb4c78f-ef5b-4072-b699-65d4292795a1_Method">
    <vt:lpwstr>Standard</vt:lpwstr>
  </property>
  <property fmtid="{D5CDD505-2E9C-101B-9397-08002B2CF9AE}" pid="5" name="MSIP_Label_8cb4c78f-ef5b-4072-b699-65d4292795a1_Name">
    <vt:lpwstr>Restricted information (Metinvest Group)</vt:lpwstr>
  </property>
  <property fmtid="{D5CDD505-2E9C-101B-9397-08002B2CF9AE}" pid="6" name="MSIP_Label_8cb4c78f-ef5b-4072-b699-65d4292795a1_SiteId">
    <vt:lpwstr>b0bbbc89-2041-434f-8618-bc081a1a01d4</vt:lpwstr>
  </property>
  <property fmtid="{D5CDD505-2E9C-101B-9397-08002B2CF9AE}" pid="7" name="MSIP_Label_8cb4c78f-ef5b-4072-b699-65d4292795a1_ActionId">
    <vt:lpwstr>a058fd99-bc8c-49eb-b24f-acc552fda9ed</vt:lpwstr>
  </property>
  <property fmtid="{D5CDD505-2E9C-101B-9397-08002B2CF9AE}" pid="8" name="MSIP_Label_8cb4c78f-ef5b-4072-b699-65d4292795a1_ContentBits">
    <vt:lpwstr>0</vt:lpwstr>
  </property>
  <property fmtid="{D5CDD505-2E9C-101B-9397-08002B2CF9AE}" pid="9" name="ContentTypeId">
    <vt:lpwstr>0x010100C9280E48E807ED4AA4BA7BE40CA69573</vt:lpwstr>
  </property>
  <property fmtid="{D5CDD505-2E9C-101B-9397-08002B2CF9AE}" pid="10" name="MediaServiceImageTags">
    <vt:lpwstr/>
  </property>
</Properties>
</file>