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vbb0-my.sharepoint.com/personal/plo_vbb_com1/Documents/Documents/VBB/UK_SG_PET_2026/Complaint/"/>
    </mc:Choice>
  </mc:AlternateContent>
  <xr:revisionPtr revIDLastSave="40" documentId="8_{F5B97C6E-141F-4D2B-BBBC-AA4197BB793E}" xr6:coauthVersionLast="47" xr6:coauthVersionMax="47" xr10:uidLastSave="{E3386FAD-498E-4EE2-A095-48A0115C2615}"/>
  <bookViews>
    <workbookView xWindow="-110" yWindow="-110" windowWidth="19420" windowHeight="11500" xr2:uid="{00000000-000D-0000-FFFF-FFFF00000000}"/>
  </bookViews>
  <sheets>
    <sheet name="Summary" sheetId="11" r:id="rId1"/>
    <sheet name="UK CUSTOMS DATA &gt;&gt;&gt;" sheetId="15" r:id="rId2"/>
    <sheet name="UK data" sheetId="8" r:id="rId3"/>
    <sheet name="Imports 2021-2026" sheetId="7" r:id="rId4"/>
    <sheet name="UK raw data" sheetId="1" r:id="rId5"/>
    <sheet name="TW CUSTOMS DATA &gt;&gt;&gt;" sheetId="14" r:id="rId6"/>
    <sheet name="TW data" sheetId="12" r:id="rId7"/>
    <sheet name="TW raw data" sheetId="13" r:id="rId8"/>
  </sheets>
  <definedNames>
    <definedName name="_xlnm._FilterDatabase" localSheetId="4" hidden="1">'UK raw data'!$A$2:$T$156</definedName>
  </definedNames>
  <calcPr calcId="191028"/>
  <pivotCaches>
    <pivotCache cacheId="1" r:id="rId9"/>
    <pivotCache cacheId="2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5" i="11" l="1"/>
  <c r="K105" i="11"/>
  <c r="I105" i="11"/>
  <c r="G105" i="11"/>
  <c r="E105" i="11"/>
  <c r="C105" i="11"/>
  <c r="M93" i="11"/>
  <c r="M101" i="11" s="1"/>
  <c r="C93" i="11"/>
  <c r="C101" i="11" s="1"/>
  <c r="C94" i="11" l="1"/>
  <c r="M94" i="11"/>
  <c r="D93" i="11"/>
  <c r="E93" i="11"/>
  <c r="F93" i="11"/>
  <c r="G93" i="11"/>
  <c r="H93" i="11"/>
  <c r="I93" i="11"/>
  <c r="J93" i="11"/>
  <c r="K93" i="11"/>
  <c r="K101" i="11" s="1"/>
  <c r="L93" i="11"/>
  <c r="M97" i="11" l="1"/>
  <c r="C97" i="11"/>
  <c r="L94" i="11"/>
  <c r="L101" i="11"/>
  <c r="K94" i="11"/>
  <c r="J94" i="11"/>
  <c r="J101" i="11"/>
  <c r="I94" i="11"/>
  <c r="I101" i="11"/>
  <c r="H94" i="11"/>
  <c r="H101" i="11"/>
  <c r="G94" i="11"/>
  <c r="G101" i="11"/>
  <c r="F94" i="11"/>
  <c r="F101" i="11"/>
  <c r="E94" i="11"/>
  <c r="E101" i="11"/>
  <c r="D94" i="11"/>
  <c r="D101" i="11"/>
  <c r="C95" i="11"/>
  <c r="C96" i="11" s="1"/>
  <c r="M95" i="11"/>
  <c r="M96" i="11" s="1"/>
  <c r="E95" i="11" l="1"/>
  <c r="E96" i="11" s="1"/>
  <c r="G95" i="11"/>
  <c r="G96" i="11" s="1"/>
  <c r="G97" i="11"/>
  <c r="H95" i="11"/>
  <c r="H96" i="11" s="1"/>
  <c r="I95" i="11"/>
  <c r="I96" i="11" s="1"/>
  <c r="I97" i="11"/>
  <c r="D95" i="11"/>
  <c r="D96" i="11" s="1"/>
  <c r="D97" i="11"/>
  <c r="J95" i="11"/>
  <c r="J96" i="11" s="1"/>
  <c r="J97" i="11"/>
  <c r="K95" i="11"/>
  <c r="K96" i="11" s="1"/>
  <c r="L95" i="11"/>
  <c r="L96" i="11" s="1"/>
  <c r="L97" i="11"/>
  <c r="F95" i="11"/>
  <c r="F96" i="11" s="1"/>
  <c r="L157" i="1"/>
  <c r="J157" i="1"/>
  <c r="N157" i="1"/>
  <c r="P157" i="1"/>
  <c r="R157" i="1"/>
  <c r="T157" i="1"/>
  <c r="F97" i="11" l="1"/>
  <c r="H97" i="11"/>
  <c r="K97" i="11"/>
  <c r="E97" i="11"/>
</calcChain>
</file>

<file path=xl/sharedStrings.xml><?xml version="1.0" encoding="utf-8"?>
<sst xmlns="http://schemas.openxmlformats.org/spreadsheetml/2006/main" count="19445" uniqueCount="278">
  <si>
    <t>HS codes</t>
  </si>
  <si>
    <t>(全部)</t>
  </si>
  <si>
    <t>列標籤</t>
  </si>
  <si>
    <t>Sum of 2021 Value (£)</t>
  </si>
  <si>
    <t>Sum of 2021 Net Mass (Kg)</t>
  </si>
  <si>
    <t>Sum of 2022 Value (£)</t>
  </si>
  <si>
    <t>Sum of 2022 Net Mass (Kg)</t>
  </si>
  <si>
    <t>Sum of 2023 Value (£)</t>
  </si>
  <si>
    <t>Sum of 2023 Net Mass (Kg)</t>
  </si>
  <si>
    <t>Sum of 2024 Value (£)</t>
  </si>
  <si>
    <t>Sum of 2024 Net Mass (Kg)</t>
  </si>
  <si>
    <t>Sum of 2025 Value (£)</t>
  </si>
  <si>
    <t>Sum of 2025 Net Mass (Kg)</t>
  </si>
  <si>
    <t>Sum of 2026 Value (£)</t>
  </si>
  <si>
    <t>Sum of 2026 Net Mass (Kg)</t>
  </si>
  <si>
    <t>2021UP</t>
  </si>
  <si>
    <t>2022UP</t>
  </si>
  <si>
    <t>2023UP</t>
  </si>
  <si>
    <t>2024UP</t>
  </si>
  <si>
    <t>2025UP</t>
  </si>
  <si>
    <t>2026UP</t>
  </si>
  <si>
    <t>Austria</t>
  </si>
  <si>
    <t>Belgium</t>
  </si>
  <si>
    <t>Bulgaria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</si>
  <si>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</si>
  <si>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</si>
  <si>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</si>
  <si>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</si>
  <si>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</si>
  <si>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</si>
  <si>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</si>
  <si>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</si>
  <si>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</si>
  <si>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</si>
  <si>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</si>
  <si>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</si>
  <si>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</si>
  <si>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</si>
  <si>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</si>
  <si>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</si>
  <si>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</si>
  <si>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Spain</t>
  </si>
  <si>
    <t>Sweden</t>
  </si>
  <si>
    <t>Bangladesh</t>
  </si>
  <si>
    <t>China</t>
  </si>
  <si>
    <t>Hong Kong</t>
  </si>
  <si>
    <t>India</t>
  </si>
  <si>
    <t>Indonesia</t>
  </si>
  <si>
    <t>Japan</t>
  </si>
  <si>
    <t>Malaysia</t>
  </si>
  <si>
    <t>Myanmar</t>
  </si>
  <si>
    <t>Pakistan</t>
  </si>
  <si>
    <t>Philippines</t>
  </si>
  <si>
    <t>Singapore</t>
  </si>
  <si>
    <t>South Korea</t>
  </si>
  <si>
    <t>Taiwan</t>
  </si>
  <si>
    <t>Thailand</t>
  </si>
  <si>
    <t>Vietnam</t>
  </si>
  <si>
    <t>Antigua:Barbuda</t>
  </si>
  <si>
    <t>Brazil</t>
  </si>
  <si>
    <t>Colombia</t>
  </si>
  <si>
    <t>Ecuador</t>
  </si>
  <si>
    <t>Honduras</t>
  </si>
  <si>
    <t>Peru</t>
  </si>
  <si>
    <t>Algeria</t>
  </si>
  <si>
    <t>Egypt</t>
  </si>
  <si>
    <t>Israel</t>
  </si>
  <si>
    <t>Morocco</t>
  </si>
  <si>
    <t>Oman</t>
  </si>
  <si>
    <t>Saudi Arabia</t>
  </si>
  <si>
    <t>Tunisia</t>
  </si>
  <si>
    <t>UAE</t>
  </si>
  <si>
    <t>Canada</t>
  </si>
  <si>
    <t>Mexico</t>
  </si>
  <si>
    <t>United States</t>
  </si>
  <si>
    <t>Ghana</t>
  </si>
  <si>
    <t>Namibia</t>
  </si>
  <si>
    <t>Nigeria</t>
  </si>
  <si>
    <t>South Africa</t>
  </si>
  <si>
    <t>Norway</t>
  </si>
  <si>
    <t>Switzerland</t>
  </si>
  <si>
    <t>Turkey</t>
  </si>
  <si>
    <t>Romania</t>
  </si>
  <si>
    <t>Slovakia</t>
  </si>
  <si>
    <t>Australia</t>
  </si>
  <si>
    <t>Papua New Guinea</t>
  </si>
  <si>
    <t>North Macedonia</t>
  </si>
  <si>
    <t>Russia</t>
  </si>
  <si>
    <t>Total</t>
    <phoneticPr fontId="4" type="noConversion"/>
  </si>
  <si>
    <t>Serbia</t>
  </si>
  <si>
    <t>Ukraine</t>
  </si>
  <si>
    <t>Argentina</t>
  </si>
  <si>
    <t>Nicaragua</t>
  </si>
  <si>
    <t>Jordan</t>
  </si>
  <si>
    <t>Lebanon</t>
  </si>
  <si>
    <t>Chad</t>
  </si>
  <si>
    <t>Kenya</t>
  </si>
  <si>
    <t>Tanzania</t>
  </si>
  <si>
    <t>Uganda</t>
  </si>
  <si>
    <t>總計</t>
  </si>
  <si>
    <t>RPET (countries in green)</t>
  </si>
  <si>
    <t>VPET (countries in blue)</t>
  </si>
  <si>
    <t>Jan - Aug</t>
  </si>
  <si>
    <t>Grand Total</t>
  </si>
  <si>
    <t>CountryHierarchy - Country</t>
  </si>
  <si>
    <t>2021 Value (£)</t>
  </si>
  <si>
    <t>2021 Net Mass (Kg)</t>
  </si>
  <si>
    <t>2022 Value (£)</t>
  </si>
  <si>
    <t>2022 Net Mass (Kg)</t>
  </si>
  <si>
    <t>2023 Value (£)</t>
  </si>
  <si>
    <t>2023 Net Mass (Kg)</t>
  </si>
  <si>
    <t>2024 Value (£)</t>
  </si>
  <si>
    <t>2024 Net Mass (Kg)</t>
  </si>
  <si>
    <t>2025 Value (£)</t>
  </si>
  <si>
    <t>2025 Net Mass (Kg)</t>
  </si>
  <si>
    <t>2026 Value (£)</t>
  </si>
  <si>
    <t>2026 Net Mass (Kg)</t>
  </si>
  <si>
    <t>39076100 Poly"ethylene terephthalate", in primary forms, having a viscosity number of &gt;= 78 ml/g</t>
  </si>
  <si>
    <t>39076900 Poly"ethylene terephthalate", in primary forms, having a viscosity number of &lt; 78 ml/g</t>
  </si>
  <si>
    <t>Year</t>
  </si>
  <si>
    <t>HsCommodityHierarchy - Commodities</t>
  </si>
  <si>
    <t>HsCommodityHierarchy - HS2</t>
  </si>
  <si>
    <t>HsCommodityHierarchy - HS4</t>
  </si>
  <si>
    <t>HsCommodityHierarchy - HS6</t>
  </si>
  <si>
    <t>HsCommodityHierarchy - CN8</t>
  </si>
  <si>
    <t>CountryHierarchy - EU / NON EU</t>
  </si>
  <si>
    <t>CountryHierarchy - Continent</t>
  </si>
  <si>
    <t>All Commodities</t>
  </si>
  <si>
    <t>Total</t>
  </si>
  <si>
    <t>39 Plastics and plastic products</t>
  </si>
  <si>
    <t>3907 Polyacetals, other polyethers and epoxide resins, in primary forms; polycarbonates, alkyd resins, polyallyl esters and other polyesters, in primary forms</t>
  </si>
  <si>
    <t>390761 Poly"ethylene terephthalate", in primary forms, having a viscosity number of &gt;= 78 ml/g</t>
  </si>
  <si>
    <t>EU</t>
  </si>
  <si>
    <t>European Union</t>
  </si>
  <si>
    <t>NON-EU</t>
  </si>
  <si>
    <t>Asia and Oceania</t>
  </si>
  <si>
    <t>Latin America and Caribbean</t>
  </si>
  <si>
    <t>Middle East and N Africa</t>
  </si>
  <si>
    <t>North America</t>
  </si>
  <si>
    <t>Sub-Saharan Africa</t>
  </si>
  <si>
    <t>Western Europe exc EU</t>
  </si>
  <si>
    <t>390769 Poly"ethylene terephthalate", in primary forms, having a viscosity number of &lt; 78 ml/g</t>
  </si>
  <si>
    <t>Eastern Europe exc EU</t>
  </si>
  <si>
    <t>Data</t>
  </si>
  <si>
    <t>Country(Area)</t>
  </si>
  <si>
    <t>Commodity Code</t>
  </si>
  <si>
    <t>Sum of Value(NTD$ 1,000)</t>
  </si>
  <si>
    <t>Sum of Weight(TNE)</t>
  </si>
  <si>
    <t>United Kingdom</t>
  </si>
  <si>
    <t>39076100</t>
  </si>
  <si>
    <t>39076100 Total</t>
  </si>
  <si>
    <t>39076900</t>
  </si>
  <si>
    <t>39076900 Total</t>
  </si>
  <si>
    <t>United Kingdom Total</t>
  </si>
  <si>
    <t>Time</t>
  </si>
  <si>
    <t>Description of Good</t>
  </si>
  <si>
    <t>Imports/Exports</t>
  </si>
  <si>
    <t>Value(NTD$ 1,000)</t>
  </si>
  <si>
    <t>Weight(TNE)</t>
  </si>
  <si>
    <t>2021/1</t>
  </si>
  <si>
    <t>Arab Emirates, United</t>
  </si>
  <si>
    <t xml:space="preserve"> Poly(ethylene terephthalate), having a viscosity number of 78 ml/g or higher, in primary forms</t>
  </si>
  <si>
    <t>Exports</t>
  </si>
  <si>
    <t>Costa Rica</t>
  </si>
  <si>
    <t>Dominican Republic</t>
  </si>
  <si>
    <t>El Salvador</t>
  </si>
  <si>
    <t>Fiji</t>
  </si>
  <si>
    <t>French Polynesia</t>
  </si>
  <si>
    <t>Guatemala</t>
  </si>
  <si>
    <t>Korea, Republic of</t>
  </si>
  <si>
    <t>Kuwait</t>
  </si>
  <si>
    <t>New Caledonia</t>
  </si>
  <si>
    <t>New Zealand</t>
  </si>
  <si>
    <t>Sudan</t>
  </si>
  <si>
    <t>Trinidad and Tobago</t>
  </si>
  <si>
    <t>Türkiye</t>
  </si>
  <si>
    <t>Uruguay</t>
  </si>
  <si>
    <t>Viet Nam</t>
  </si>
  <si>
    <t xml:space="preserve"> Other poly(ethylene terephthalate), in primary forms</t>
  </si>
  <si>
    <t>2021/2</t>
  </si>
  <si>
    <t>Chile</t>
  </si>
  <si>
    <t>Mozambique</t>
  </si>
  <si>
    <t>Paraguay</t>
  </si>
  <si>
    <t>Qatar</t>
  </si>
  <si>
    <t>2021/3</t>
  </si>
  <si>
    <t>Puerto Rico</t>
  </si>
  <si>
    <t>Russian Federation</t>
  </si>
  <si>
    <t>Tanzania, United Republic of</t>
  </si>
  <si>
    <t>2021/4</t>
  </si>
  <si>
    <t>Madagascar</t>
  </si>
  <si>
    <t>2021/5</t>
  </si>
  <si>
    <t>2021/6</t>
  </si>
  <si>
    <t>2021/7</t>
  </si>
  <si>
    <t>2021/8</t>
  </si>
  <si>
    <t>2021/9</t>
  </si>
  <si>
    <t>2021/10</t>
  </si>
  <si>
    <t>Islamic Republic of Iran</t>
  </si>
  <si>
    <t>2021/11</t>
  </si>
  <si>
    <t>2021/12</t>
  </si>
  <si>
    <t>2022/1</t>
  </si>
  <si>
    <t>2022/2</t>
  </si>
  <si>
    <t>Eswatini</t>
  </si>
  <si>
    <t>2022/3</t>
  </si>
  <si>
    <t>Cameroon</t>
  </si>
  <si>
    <t>2022/4</t>
  </si>
  <si>
    <t>2022/5</t>
  </si>
  <si>
    <t>2022/6</t>
  </si>
  <si>
    <t>Senegal</t>
  </si>
  <si>
    <t>2022/7</t>
  </si>
  <si>
    <t>Cuba</t>
  </si>
  <si>
    <t>2022/8</t>
  </si>
  <si>
    <t>2022/9</t>
  </si>
  <si>
    <t>2022/10</t>
  </si>
  <si>
    <t>2022/11</t>
  </si>
  <si>
    <t>2022/12</t>
  </si>
  <si>
    <t>2023/1</t>
  </si>
  <si>
    <t>2023/2</t>
  </si>
  <si>
    <t>2023/3</t>
  </si>
  <si>
    <t>2023/4</t>
  </si>
  <si>
    <t>Haiti</t>
  </si>
  <si>
    <t>2023/5</t>
  </si>
  <si>
    <t>Mauritius</t>
  </si>
  <si>
    <t>2023/6</t>
  </si>
  <si>
    <t>2023/7</t>
  </si>
  <si>
    <t>2023/8</t>
  </si>
  <si>
    <t>2023/9</t>
  </si>
  <si>
    <t>2023/10</t>
  </si>
  <si>
    <t>2023/11</t>
  </si>
  <si>
    <t>2023/12</t>
  </si>
  <si>
    <t>Slovenia</t>
  </si>
  <si>
    <t>2024/1</t>
  </si>
  <si>
    <t>2024/2</t>
  </si>
  <si>
    <t>2024/3</t>
  </si>
  <si>
    <t>2024/4</t>
  </si>
  <si>
    <t>2024/5</t>
  </si>
  <si>
    <t>2024/6</t>
  </si>
  <si>
    <t>2024/7</t>
  </si>
  <si>
    <t>2024/8</t>
  </si>
  <si>
    <t>2024/9</t>
  </si>
  <si>
    <t>2024/10</t>
  </si>
  <si>
    <t>2024/11</t>
  </si>
  <si>
    <t>2024/12</t>
  </si>
  <si>
    <t>2025/1</t>
  </si>
  <si>
    <t>2025/2</t>
  </si>
  <si>
    <t>2025/3</t>
  </si>
  <si>
    <t>2025/4</t>
  </si>
  <si>
    <t>2025/5</t>
  </si>
  <si>
    <t>2025/6</t>
  </si>
  <si>
    <t>2025/7</t>
  </si>
  <si>
    <t>2025/8</t>
  </si>
  <si>
    <t>2025/9</t>
  </si>
  <si>
    <t>2025/10</t>
  </si>
  <si>
    <t>2025/11</t>
  </si>
  <si>
    <t>2025/12</t>
  </si>
  <si>
    <t>2026/1</t>
  </si>
  <si>
    <t>2026/2</t>
  </si>
  <si>
    <t>2026/3</t>
  </si>
  <si>
    <t>2026/4</t>
  </si>
  <si>
    <t>2026/5</t>
  </si>
  <si>
    <t>2026/6</t>
  </si>
  <si>
    <t>2026/7(preliminary)</t>
  </si>
  <si>
    <t>2026/8(preliminary)</t>
  </si>
  <si>
    <t xml:space="preserve">TW exports (TW custom database) </t>
  </si>
  <si>
    <t xml:space="preserve">UK imports (UK custom database) </t>
  </si>
  <si>
    <t xml:space="preserve">TW only rPET </t>
  </si>
  <si>
    <t xml:space="preserve">Summary TW and UK data </t>
  </si>
  <si>
    <t xml:space="preserve">TW imports (UK custom database) </t>
  </si>
  <si>
    <t>Quantity in MT</t>
  </si>
  <si>
    <t>Discrepancy between TW exports and TW import</t>
  </si>
  <si>
    <t>Official TW custom database</t>
  </si>
  <si>
    <t>https://portal.sw.nat.gov.tw/APGA/GA30E</t>
  </si>
  <si>
    <t>% rPET</t>
  </si>
  <si>
    <t>% VPET</t>
  </si>
  <si>
    <t>Methodologies:</t>
  </si>
  <si>
    <r>
      <t xml:space="preserve">     a)</t>
    </r>
    <r>
      <rPr>
        <sz val="7"/>
        <rFont val="Times New Roman"/>
        <family val="1"/>
      </rPr>
      <t xml:space="preserve">     </t>
    </r>
    <r>
      <rPr>
        <i/>
        <sz val="10"/>
        <color rgb="FF1C1C1C"/>
        <rFont val="Arial"/>
        <family val="2"/>
      </rPr>
      <t>S</t>
    </r>
    <r>
      <rPr>
        <sz val="10"/>
        <color rgb="FF1C1C1C"/>
        <rFont val="Arial"/>
        <family val="2"/>
      </rPr>
      <t>plitting UK imports between vPET and rPET</t>
    </r>
    <r>
      <rPr>
        <i/>
        <sz val="10"/>
        <color rgb="FF1C1C1C"/>
        <rFont val="Arial"/>
        <family val="2"/>
      </rPr>
      <t xml:space="preserve">: based on </t>
    </r>
    <r>
      <rPr>
        <sz val="10"/>
        <rFont val="Arial"/>
        <family val="2"/>
      </rPr>
      <t xml:space="preserve">market intelligence, exporting countries only produceing rPET were identified and marked in light green. </t>
    </r>
  </si>
  <si>
    <t xml:space="preserve">     b)     Based on the data of Taiwanese producers, all exports to the UK were 100% rPET. The volume extracted from Taiwanese customs records was used (rather than Taiwan's import records in the UK customs database) as the former is supported by Taiwanese producers' sales records.</t>
  </si>
  <si>
    <r>
      <t xml:space="preserve">     c)</t>
    </r>
    <r>
      <rPr>
        <sz val="7"/>
        <rFont val="Times New Roman"/>
        <family val="1"/>
      </rPr>
      <t xml:space="preserve">     </t>
    </r>
    <r>
      <rPr>
        <sz val="10"/>
        <color rgb="FF1C1C1C"/>
        <rFont val="Arial"/>
        <family val="2"/>
      </rPr>
      <t>Calculating Taiwan's share: Taiwan's rPET exports to the UK (from the Taiwanese customs database) were then expressed as a share of total UK rPET imports (as derived in step (a)).</t>
    </r>
  </si>
  <si>
    <t>Taiwan's share of UK rPET imports was calculated in the following three steps: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</si>
</sst>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0_);_(* \(#,##0.0000\);_(* &quot;-&quot;??_);_(@_)"/>
    <numFmt numFmtId="165" formatCode="0.00_ "/>
    <numFmt numFmtId="166" formatCode="_(* #,##0_);_(* \(#,##0\);_(* &quot;-&quot;??_);_(@_)"/>
  </numFmts>
  <fonts count="14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  <font>
      <b/>
      <sz val="11"/>
      <color rgb="FFFF0000"/>
      <name val="Aptos Narrow"/>
      <family val="2"/>
    </font>
    <font>
      <sz val="9"/>
      <name val="細明體"/>
      <family val="3"/>
      <charset val="136"/>
    </font>
    <font>
      <sz val="11"/>
      <color rgb="FFFF0000"/>
      <name val="Aptos Narrow"/>
      <family val="2"/>
    </font>
    <font>
      <sz val="10"/>
      <name val="Arial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b/>
      <sz val="10"/>
      <name val="Arial"/>
      <family val="2"/>
    </font>
    <font>
      <u/>
      <sz val="11"/>
      <color theme="10"/>
      <name val="Aptos Narrow"/>
    </font>
    <font>
      <sz val="7"/>
      <name val="Times New Roman"/>
      <family val="1"/>
    </font>
    <font>
      <i/>
      <sz val="10"/>
      <color rgb="FF1C1C1C"/>
      <name val="Arial"/>
      <family val="2"/>
    </font>
    <font>
      <sz val="10"/>
      <color rgb="FF1C1C1C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9"/>
      </top>
      <bottom/>
      <diagonal/>
    </border>
    <border>
      <left style="thin">
        <color rgb="FFABABAB"/>
      </left>
      <right/>
      <top/>
      <bottom/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9"/>
      </left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1" xfId="0" applyBorder="1"/>
    <xf numFmtId="0" fontId="0" fillId="0" borderId="2" xfId="0" applyBorder="1"/>
    <xf numFmtId="3" fontId="0" fillId="0" borderId="0" xfId="0" applyNumberFormat="1"/>
    <xf numFmtId="0" fontId="0" fillId="2" borderId="2" xfId="0" applyFill="1" applyBorder="1"/>
    <xf numFmtId="3" fontId="0" fillId="2" borderId="0" xfId="0" applyNumberFormat="1" applyFill="1"/>
    <xf numFmtId="43" fontId="0" fillId="0" borderId="0" xfId="1" applyFont="1"/>
    <xf numFmtId="10" fontId="0" fillId="0" borderId="0" xfId="2" applyNumberFormat="1" applyFont="1"/>
    <xf numFmtId="9" fontId="0" fillId="0" borderId="0" xfId="2" applyFont="1" applyBorder="1"/>
    <xf numFmtId="0" fontId="0" fillId="0" borderId="0" xfId="0" pivotButton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3" fontId="0" fillId="0" borderId="0" xfId="1" applyFont="1" applyFill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166" fontId="0" fillId="0" borderId="0" xfId="1" applyNumberFormat="1" applyFont="1"/>
    <xf numFmtId="0" fontId="0" fillId="0" borderId="0" xfId="1" applyNumberFormat="1" applyFont="1"/>
    <xf numFmtId="43" fontId="1" fillId="0" borderId="0" xfId="1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43" fontId="0" fillId="0" borderId="0" xfId="1" applyFont="1" applyBorder="1"/>
    <xf numFmtId="166" fontId="0" fillId="0" borderId="0" xfId="1" applyNumberFormat="1" applyFont="1" applyBorder="1"/>
    <xf numFmtId="43" fontId="1" fillId="0" borderId="0" xfId="1" applyFont="1" applyBorder="1"/>
    <xf numFmtId="43" fontId="2" fillId="0" borderId="0" xfId="1" applyFont="1" applyBorder="1"/>
    <xf numFmtId="43" fontId="0" fillId="2" borderId="0" xfId="1" applyFont="1" applyFill="1" applyBorder="1"/>
    <xf numFmtId="10" fontId="0" fillId="2" borderId="0" xfId="2" applyNumberFormat="1" applyFont="1" applyFill="1" applyBorder="1"/>
    <xf numFmtId="0" fontId="6" fillId="0" borderId="3" xfId="3" applyNumberFormat="1" applyFont="1" applyFill="1" applyBorder="1" applyAlignment="1"/>
    <xf numFmtId="0" fontId="6" fillId="0" borderId="4" xfId="3" applyNumberFormat="1" applyFont="1" applyFill="1" applyBorder="1" applyAlignment="1"/>
    <xf numFmtId="0" fontId="6" fillId="0" borderId="5" xfId="3" applyNumberFormat="1" applyFont="1" applyFill="1" applyBorder="1" applyAlignment="1"/>
    <xf numFmtId="0" fontId="6" fillId="0" borderId="0" xfId="3" applyNumberFormat="1" applyFont="1" applyFill="1" applyBorder="1" applyAlignment="1"/>
    <xf numFmtId="0" fontId="6" fillId="0" borderId="6" xfId="3" applyNumberFormat="1" applyFont="1" applyFill="1" applyBorder="1" applyAlignment="1"/>
    <xf numFmtId="3" fontId="6" fillId="0" borderId="3" xfId="3" applyNumberFormat="1" applyFont="1" applyFill="1" applyBorder="1" applyAlignment="1"/>
    <xf numFmtId="3" fontId="6" fillId="0" borderId="6" xfId="3" applyNumberFormat="1" applyFont="1" applyFill="1" applyBorder="1" applyAlignment="1"/>
    <xf numFmtId="0" fontId="6" fillId="0" borderId="7" xfId="3" applyNumberFormat="1" applyFont="1" applyFill="1" applyBorder="1" applyAlignment="1"/>
    <xf numFmtId="0" fontId="6" fillId="0" borderId="8" xfId="3" applyNumberFormat="1" applyFont="1" applyFill="1" applyBorder="1" applyAlignment="1"/>
    <xf numFmtId="3" fontId="6" fillId="0" borderId="8" xfId="3" applyNumberFormat="1" applyFont="1" applyFill="1" applyBorder="1" applyAlignment="1"/>
    <xf numFmtId="3" fontId="6" fillId="0" borderId="9" xfId="3" applyNumberFormat="1" applyFont="1" applyFill="1" applyBorder="1" applyAlignment="1"/>
    <xf numFmtId="0" fontId="6" fillId="0" borderId="10" xfId="3" applyNumberFormat="1" applyFont="1" applyFill="1" applyBorder="1" applyAlignment="1"/>
    <xf numFmtId="0" fontId="6" fillId="0" borderId="11" xfId="3" applyNumberFormat="1" applyFont="1" applyFill="1" applyBorder="1" applyAlignment="1"/>
    <xf numFmtId="3" fontId="6" fillId="0" borderId="10" xfId="3" applyNumberFormat="1" applyFont="1" applyFill="1" applyBorder="1" applyAlignment="1"/>
    <xf numFmtId="3" fontId="6" fillId="0" borderId="12" xfId="3" applyNumberFormat="1" applyFont="1" applyFill="1" applyBorder="1" applyAlignment="1"/>
    <xf numFmtId="0" fontId="7" fillId="6" borderId="13" xfId="3" applyNumberFormat="1" applyFont="1" applyFill="1" applyBorder="1" applyAlignment="1">
      <alignment horizontal="center"/>
    </xf>
    <xf numFmtId="0" fontId="7" fillId="6" borderId="14" xfId="3" applyNumberFormat="1" applyFont="1" applyFill="1" applyBorder="1" applyAlignment="1">
      <alignment horizontal="center"/>
    </xf>
    <xf numFmtId="0" fontId="7" fillId="6" borderId="15" xfId="3" applyNumberFormat="1" applyFont="1" applyFill="1" applyBorder="1" applyAlignment="1">
      <alignment horizontal="center"/>
    </xf>
    <xf numFmtId="0" fontId="8" fillId="5" borderId="13" xfId="3" applyNumberFormat="1" applyFont="1" applyFill="1" applyBorder="1" applyAlignment="1">
      <alignment horizontal="center"/>
    </xf>
    <xf numFmtId="0" fontId="8" fillId="5" borderId="14" xfId="3" applyNumberFormat="1" applyFont="1" applyFill="1" applyBorder="1" applyAlignment="1">
      <alignment horizontal="center"/>
    </xf>
    <xf numFmtId="0" fontId="8" fillId="5" borderId="14" xfId="3" applyNumberFormat="1" applyFont="1" applyFill="1" applyBorder="1" applyAlignment="1">
      <alignment horizontal="left"/>
    </xf>
    <xf numFmtId="3" fontId="8" fillId="5" borderId="14" xfId="3" applyNumberFormat="1" applyFont="1" applyFill="1" applyBorder="1" applyAlignment="1">
      <alignment horizontal="right"/>
    </xf>
    <xf numFmtId="3" fontId="8" fillId="5" borderId="15" xfId="3" applyNumberFormat="1" applyFont="1" applyFill="1" applyBorder="1" applyAlignment="1">
      <alignment horizontal="right"/>
    </xf>
    <xf numFmtId="0" fontId="8" fillId="0" borderId="13" xfId="3" applyNumberFormat="1" applyFont="1" applyBorder="1" applyAlignment="1">
      <alignment horizontal="center"/>
    </xf>
    <xf numFmtId="0" fontId="8" fillId="0" borderId="14" xfId="3" applyNumberFormat="1" applyFont="1" applyBorder="1" applyAlignment="1">
      <alignment horizontal="center"/>
    </xf>
    <xf numFmtId="0" fontId="8" fillId="0" borderId="14" xfId="3" applyNumberFormat="1" applyFont="1" applyBorder="1" applyAlignment="1">
      <alignment horizontal="left"/>
    </xf>
    <xf numFmtId="3" fontId="8" fillId="0" borderId="14" xfId="3" applyNumberFormat="1" applyFont="1" applyBorder="1" applyAlignment="1">
      <alignment horizontal="right"/>
    </xf>
    <xf numFmtId="3" fontId="8" fillId="0" borderId="15" xfId="3" applyNumberFormat="1" applyFont="1" applyBorder="1" applyAlignment="1">
      <alignment horizontal="right"/>
    </xf>
    <xf numFmtId="43" fontId="1" fillId="0" borderId="16" xfId="1" applyFont="1" applyBorder="1"/>
    <xf numFmtId="43" fontId="0" fillId="0" borderId="17" xfId="1" applyFont="1" applyBorder="1"/>
    <xf numFmtId="43" fontId="5" fillId="0" borderId="18" xfId="1" applyFont="1" applyFill="1" applyBorder="1" applyAlignment="1">
      <alignment horizontal="center"/>
    </xf>
    <xf numFmtId="43" fontId="1" fillId="0" borderId="19" xfId="1" applyFont="1" applyBorder="1"/>
    <xf numFmtId="43" fontId="0" fillId="0" borderId="20" xfId="1" applyFont="1" applyBorder="1"/>
    <xf numFmtId="43" fontId="2" fillId="4" borderId="19" xfId="1" applyFont="1" applyFill="1" applyBorder="1"/>
    <xf numFmtId="166" fontId="0" fillId="0" borderId="20" xfId="1" applyNumberFormat="1" applyFont="1" applyBorder="1"/>
    <xf numFmtId="43" fontId="2" fillId="0" borderId="19" xfId="1" applyFont="1" applyBorder="1"/>
    <xf numFmtId="43" fontId="1" fillId="0" borderId="20" xfId="1" applyFont="1" applyBorder="1"/>
    <xf numFmtId="43" fontId="0" fillId="0" borderId="19" xfId="1" applyFont="1" applyBorder="1"/>
    <xf numFmtId="9" fontId="0" fillId="0" borderId="20" xfId="2" applyFont="1" applyBorder="1"/>
    <xf numFmtId="43" fontId="5" fillId="0" borderId="20" xfId="1" applyFont="1" applyFill="1" applyBorder="1" applyAlignment="1">
      <alignment horizontal="center"/>
    </xf>
    <xf numFmtId="43" fontId="2" fillId="2" borderId="19" xfId="1" applyFont="1" applyFill="1" applyBorder="1"/>
    <xf numFmtId="43" fontId="0" fillId="2" borderId="20" xfId="1" applyFont="1" applyFill="1" applyBorder="1"/>
    <xf numFmtId="43" fontId="0" fillId="0" borderId="21" xfId="1" applyFont="1" applyBorder="1"/>
    <xf numFmtId="43" fontId="0" fillId="0" borderId="22" xfId="1" applyFont="1" applyBorder="1"/>
    <xf numFmtId="43" fontId="5" fillId="0" borderId="23" xfId="1" applyFont="1" applyFill="1" applyBorder="1" applyAlignment="1">
      <alignment horizontal="center"/>
    </xf>
    <xf numFmtId="43" fontId="3" fillId="0" borderId="0" xfId="1" applyFont="1"/>
    <xf numFmtId="0" fontId="0" fillId="7" borderId="0" xfId="0" applyFill="1" applyAlignment="1">
      <alignment horizontal="center"/>
    </xf>
    <xf numFmtId="0" fontId="0" fillId="7" borderId="0" xfId="0" applyFill="1" applyAlignment="1">
      <alignment horizontal="left"/>
    </xf>
    <xf numFmtId="43" fontId="0" fillId="7" borderId="0" xfId="0" applyNumberFormat="1" applyFill="1" applyAlignment="1">
      <alignment horizontal="center"/>
    </xf>
    <xf numFmtId="43" fontId="2" fillId="0" borderId="0" xfId="1" applyFont="1"/>
    <xf numFmtId="0" fontId="0" fillId="3" borderId="19" xfId="0" applyFill="1" applyBorder="1" applyAlignment="1">
      <alignment horizontal="left"/>
    </xf>
    <xf numFmtId="0" fontId="9" fillId="0" borderId="0" xfId="3" applyNumberFormat="1" applyFont="1" applyFill="1" applyBorder="1" applyAlignment="1"/>
    <xf numFmtId="0" fontId="10" fillId="0" borderId="0" xfId="4" applyNumberFormat="1" applyFill="1" applyBorder="1" applyAlignment="1"/>
    <xf numFmtId="1" fontId="0" fillId="0" borderId="0" xfId="0" applyNumberFormat="1" applyAlignment="1">
      <alignment vertical="top"/>
    </xf>
    <xf numFmtId="9" fontId="0" fillId="2" borderId="0" xfId="2" applyNumberFormat="1" applyFont="1" applyFill="1" applyBorder="1"/>
    <xf numFmtId="9" fontId="1" fillId="2" borderId="20" xfId="2" applyNumberFormat="1" applyFont="1" applyFill="1" applyBorder="1"/>
    <xf numFmtId="43" fontId="0" fillId="0" borderId="0" xfId="1" applyFont="1" applyAlignment="1"/>
    <xf numFmtId="0" fontId="6" fillId="0" borderId="0" xfId="0" applyFont="1" applyAlignment="1">
      <alignment horizontal="justify" vertical="center"/>
    </xf>
    <xf numFmtId="0" fontId="0" fillId="0" borderId="0" xfId="0" applyAlignment="1"/>
    <xf numFmtId="0" fontId="0" fillId="0" borderId="2" xfId="0" applyFill="1" applyBorder="1"/>
    <xf numFmtId="3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vertical="top"/>
    </xf>
    <xf numFmtId="0" fontId="0" fillId="0" borderId="0" xfId="0" applyFill="1"/>
    <xf numFmtId="1" fontId="0" fillId="0" borderId="0" xfId="0" applyNumberFormat="1" applyFill="1" applyAlignment="1">
      <alignment vertical="top"/>
    </xf>
    <xf numFmtId="0" fontId="0" fillId="0" borderId="1" xfId="0" applyFill="1" applyBorder="1"/>
    <xf numFmtId="0" fontId="1" fillId="0" borderId="0" xfId="0" applyFont="1" applyFill="1" applyAlignment="1">
      <alignment vertical="top"/>
    </xf>
    <xf numFmtId="0" fontId="0" fillId="0" borderId="2" xfId="0" applyFill="1" applyBorder="1"/>
    <xf numFmtId="3" fontId="1" fillId="0" borderId="0" xfId="0" applyNumberFormat="1" applyFont="1" applyFill="1"/>
    <xf numFmtId="0" fontId="1" fillId="0" borderId="2" xfId="0" applyFont="1" applyFill="1" applyBorder="1"/>
    <xf numFmtId="164" fontId="0" fillId="0" borderId="0" xfId="1" applyNumberFormat="1" applyFont="1" applyFill="1"/>
  </cellXfs>
  <cellStyles count="5">
    <cellStyle name="Comma" xfId="1" builtinId="3"/>
    <cellStyle name="Hyperlink" xfId="4" builtinId="8"/>
    <cellStyle name="Normal" xfId="0" builtinId="0"/>
    <cellStyle name="Normal 2" xfId="3" xr:uid="{9BAEC227-C777-41C3-B7B9-A34BDA3344FF}"/>
    <cellStyle name="Percent" xfId="2" builtinId="5"/>
  </cellStyles>
  <dxfs count="84">
    <dxf>
      <fill>
        <patternFill patternType="solid">
          <bgColor rgb="FF00B0F0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165" formatCode="0.00_ "/>
    </dxf>
    <dxf>
      <numFmt numFmtId="165" formatCode="0.00_ "/>
    </dxf>
    <dxf>
      <numFmt numFmtId="165" formatCode="0.00_ "/>
    </dxf>
    <dxf>
      <fill>
        <patternFill patternType="solid">
          <bgColor rgb="FFFFFF00"/>
        </patternFill>
      </fill>
    </dxf>
    <dxf>
      <numFmt numFmtId="35" formatCode="_(* #,##0.00_);_(* \(#,##0.00\);_(* &quot;-&quot;??_);_(@_)"/>
    </dxf>
    <dxf>
      <numFmt numFmtId="166" formatCode="_(* #,##0_);_(* \(#,##0\);_(* &quot;-&quot;??_);_(@_)"/>
    </dxf>
    <dxf>
      <fill>
        <patternFill patternType="none">
          <bgColor auto="1"/>
        </patternFill>
      </fill>
    </dxf>
    <dxf>
      <font>
        <color auto="1"/>
      </font>
    </dxf>
    <dxf>
      <fill>
        <patternFill patternType="solid"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rgb="FF00B0F0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 tint="0.79998168889431442"/>
        </patternFill>
      </fill>
    </dxf>
    <dxf>
      <fill>
        <patternFill patternType="solid"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165" formatCode="0.00_ "/>
    </dxf>
    <dxf>
      <numFmt numFmtId="165" formatCode="0.00_ "/>
    </dxf>
    <dxf>
      <numFmt numFmtId="165" formatCode="0.00_ "/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cci\AppData\Local\Microsoft\Windows\INetCache\Content.Outlook\7PHZP0D4\Exports%20PET%20TW.xls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BB" refreshedDate="46245.617109027778" createdVersion="8" refreshedVersion="8" minRefreshableVersion="3" recordCount="127" xr:uid="{30CEDE55-4DB7-48A1-96CB-211DE6525F31}">
  <cacheSource type="worksheet">
    <worksheetSource ref="A2:N129" sheet="Imports 2021-2026"/>
  </cacheSource>
  <cacheFields count="20">
    <cacheField name="Field1" caption="Field1" numFmtId="0">
      <sharedItems count="2">
        <s v="39076100 Poly&quot;ethylene terephthalate&quot;, in primary forms, having a viscosity number of &gt;= 78 ml/g"/>
        <s v="39076900 Poly&quot;ethylene terephthalate&quot;, in primary forms, having a viscosity number of &lt; 78 ml/g"/>
      </sharedItems>
    </cacheField>
    <cacheField name="CountryHierarchy - Country" numFmtId="0">
      <sharedItems count="77">
        <s v="Austria"/>
        <s v="Belgium"/>
        <s v="Bulgaria"/>
        <s v="Cyprus"/>
        <s v="Czechia"/>
        <s v="Denmark"/>
        <s v="Estonia"/>
        <s v="Finland"/>
        <s v="France"/>
        <s v="Germany"/>
        <s v="Greece"/>
        <s v="Ireland"/>
        <s v="Italy"/>
        <s v="Latvia"/>
        <s v="Lithuania"/>
        <s v="Luxembourg"/>
        <s v="Malta"/>
        <s v="Netherlands"/>
        <s v="Poland"/>
        <s v="Portugal"/>
        <s v="Spain"/>
        <s v="Sweden"/>
        <s v="Bangladesh"/>
        <s v="China"/>
        <s v="Hong Kong"/>
        <s v="India"/>
        <s v="Indonesia"/>
        <s v="Japan"/>
        <s v="Malaysia"/>
        <s v="Myanmar"/>
        <s v="Pakistan"/>
        <s v="Philippines"/>
        <s v="Singapore"/>
        <s v="South Korea"/>
        <s v="Taiwan"/>
        <s v="Thailand"/>
        <s v="Vietnam"/>
        <s v="Antigua:Barbuda"/>
        <s v="Brazil"/>
        <s v="Colombia"/>
        <s v="Ecuador"/>
        <s v="Honduras"/>
        <s v="Peru"/>
        <s v="Algeria"/>
        <s v="Egypt"/>
        <s v="Israel"/>
        <s v="Morocco"/>
        <s v="Oman"/>
        <s v="Saudi Arabia"/>
        <s v="Tunisia"/>
        <s v="UAE"/>
        <s v="Canada"/>
        <s v="Mexico"/>
        <s v="United States"/>
        <s v="Ghana"/>
        <s v="Namibia"/>
        <s v="Nigeria"/>
        <s v="South Africa"/>
        <s v="Norway"/>
        <s v="Switzerland"/>
        <s v="Turkey"/>
        <s v="Romania"/>
        <s v="Slovakia"/>
        <s v="Australia"/>
        <s v="Papua New Guinea"/>
        <s v="North Macedonia"/>
        <s v="Russia"/>
        <s v="Serbia"/>
        <s v="Ukraine"/>
        <s v="Argentina"/>
        <s v="Nicaragua"/>
        <s v="Jordan"/>
        <s v="Lebanon"/>
        <s v="Chad"/>
        <s v="Kenya"/>
        <s v="Tanzania"/>
        <s v="Uganda"/>
      </sharedItems>
    </cacheField>
    <cacheField name="2021 Value (£)" numFmtId="3">
      <sharedItems containsString="0" containsBlank="1" containsNumber="1" containsInteger="1" minValue="13" maxValue="57660135"/>
    </cacheField>
    <cacheField name="2021 Net Mass (Kg)" numFmtId="3">
      <sharedItems containsString="0" containsBlank="1" containsNumber="1" containsInteger="1" minValue="2" maxValue="62762688"/>
    </cacheField>
    <cacheField name="2022 Value (£)" numFmtId="3">
      <sharedItems containsString="0" containsBlank="1" containsNumber="1" containsInteger="1" minValue="1506" maxValue="125845793"/>
    </cacheField>
    <cacheField name="2022 Net Mass (Kg)" numFmtId="3">
      <sharedItems containsString="0" containsBlank="1" containsNumber="1" containsInteger="1" minValue="257" maxValue="75506164"/>
    </cacheField>
    <cacheField name="2023 Value (£)" numFmtId="3">
      <sharedItems containsString="0" containsBlank="1" containsNumber="1" containsInteger="1" minValue="1003" maxValue="68725420"/>
    </cacheField>
    <cacheField name="2023 Net Mass (Kg)" numFmtId="3">
      <sharedItems containsString="0" containsBlank="1" containsNumber="1" containsInteger="1" minValue="2" maxValue="46775755"/>
    </cacheField>
    <cacheField name="2024 Value (£)" numFmtId="3">
      <sharedItems containsString="0" containsBlank="1" containsNumber="1" containsInteger="1" minValue="4" maxValue="34955497"/>
    </cacheField>
    <cacheField name="2024 Net Mass (Kg)" numFmtId="3">
      <sharedItems containsString="0" containsBlank="1" containsNumber="1" containsInteger="1" minValue="750" maxValue="41514480"/>
    </cacheField>
    <cacheField name="2025 Value (£)" numFmtId="3">
      <sharedItems containsString="0" containsBlank="1" containsNumber="1" containsInteger="1" minValue="571" maxValue="43314206"/>
    </cacheField>
    <cacheField name="2025 Net Mass (Kg)" numFmtId="3">
      <sharedItems containsString="0" containsBlank="1" containsNumber="1" containsInteger="1" minValue="1831" maxValue="48910134"/>
    </cacheField>
    <cacheField name="2026 Value (£)" numFmtId="3">
      <sharedItems containsString="0" containsBlank="1" containsNumber="1" containsInteger="1" minValue="1000" maxValue="16081655"/>
    </cacheField>
    <cacheField name="2026 Net Mass (Kg)" numFmtId="3">
      <sharedItems containsString="0" containsBlank="1" containsNumber="1" containsInteger="1" minValue="321" maxValue="16229921"/>
    </cacheField>
    <cacheField name="2021 UP" numFmtId="0" formula="'2021 Value (£)'/'2021 Net Mass (Kg)'" databaseField="0"/>
    <cacheField name="2022 UP" numFmtId="0" formula="'2022 Value (£)'/'2022 Net Mass (Kg)'" databaseField="0"/>
    <cacheField name="2023 UP" numFmtId="0" formula="'2023 Value (£)'/'2023 Net Mass (Kg)'" databaseField="0"/>
    <cacheField name="2024 UP" numFmtId="0" formula="'2024 Value (£)'/'2024 Net Mass (Kg)'" databaseField="0"/>
    <cacheField name="2025 UP" numFmtId="0" formula="'2025 Value (£)'/'2025 Net Mass (Kg)'" databaseField="0"/>
    <cacheField name="2026 UP" numFmtId="0" formula="'2026 Value (£)'/'2026 Net Mass (Kg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BB" refreshedDate="46280.762530439817" createdVersion="1" refreshedVersion="4" recordCount="3544" xr:uid="{CFC9482F-11A7-4F0A-B1A7-3236EDCB3AE5}">
  <cacheSource type="worksheet">
    <worksheetSource ref="A1:H3545" sheet="Total Imports(Exports)" r:id="rId2"/>
  </cacheSource>
  <cacheFields count="8">
    <cacheField name="Year" numFmtId="0">
      <sharedItems containsSemiMixedTypes="0" containsString="0" containsNumber="1" containsInteger="1" minValue="2021" maxValue="2026" count="6">
        <n v="2021"/>
        <n v="2022"/>
        <n v="2023"/>
        <n v="2024"/>
        <n v="2025"/>
        <n v="2026"/>
      </sharedItems>
    </cacheField>
    <cacheField name="Time" numFmtId="0">
      <sharedItems/>
    </cacheField>
    <cacheField name="Country(Area)" numFmtId="0">
      <sharedItems count="81">
        <s v="Arab Emirates, United"/>
        <s v="Argentina"/>
        <s v="Australia"/>
        <s v="Bangladesh"/>
        <s v="Belgium"/>
        <s v="Brazil"/>
        <s v="Canada"/>
        <s v="China"/>
        <s v="Colombia"/>
        <s v="Costa Rica"/>
        <s v="Dominican Republic"/>
        <s v="Ecuador"/>
        <s v="El Salvador"/>
        <s v="Fiji"/>
        <s v="France"/>
        <s v="French Polynesia"/>
        <s v="Guatemala"/>
        <s v="Honduras"/>
        <s v="Hong Kong"/>
        <s v="India"/>
        <s v="Indonesia"/>
        <s v="Israel"/>
        <s v="Italy"/>
        <s v="Japan"/>
        <s v="Korea, Republic of"/>
        <s v="Kuwait"/>
        <s v="Malaysia"/>
        <s v="Mexico"/>
        <s v="Netherlands"/>
        <s v="New Caledonia"/>
        <s v="New Zealand"/>
        <s v="Oman"/>
        <s v="Peru"/>
        <s v="Poland"/>
        <s v="Saudi Arabia"/>
        <s v="Singapore"/>
        <s v="Sudan"/>
        <s v="Thailand"/>
        <s v="Trinidad and Tobago"/>
        <s v="Türkiye"/>
        <s v="Ukraine"/>
        <s v="United States"/>
        <s v="Uruguay"/>
        <s v="Viet Nam"/>
        <s v="Pakistan"/>
        <s v="Chile"/>
        <s v="Mozambique"/>
        <s v="Paraguay"/>
        <s v="Philippines"/>
        <s v="Qatar"/>
        <s v="Spain"/>
        <s v="Nigeria"/>
        <s v="Puerto Rico"/>
        <s v="Russian Federation"/>
        <s v="Tanzania, United Republic of"/>
        <s v="United Kingdom"/>
        <s v="Germany"/>
        <s v="Madagascar"/>
        <s v="Myanmar"/>
        <s v="Denmark"/>
        <s v="Morocco"/>
        <s v="Portugal"/>
        <s v="South Africa"/>
        <s v="Egypt"/>
        <s v="Islamic Republic of Iran"/>
        <s v="Jordan"/>
        <s v="Kenya"/>
        <s v="Lebanon"/>
        <s v="Eswatini"/>
        <s v="Cameroon"/>
        <s v="Romania"/>
        <s v="Ireland"/>
        <s v="Senegal"/>
        <s v="Cuba"/>
        <s v="Bulgaria"/>
        <s v="Haiti"/>
        <s v="Mauritius"/>
        <s v="Slovenia"/>
        <s v="Greece"/>
        <s v="Uganda"/>
        <s v="Lithuania"/>
      </sharedItems>
    </cacheField>
    <cacheField name="Commodity Code" numFmtId="0">
      <sharedItems count="2">
        <s v="39076100"/>
        <s v="39076900"/>
      </sharedItems>
    </cacheField>
    <cacheField name="Description of Good" numFmtId="0">
      <sharedItems/>
    </cacheField>
    <cacheField name="Imports/Exports" numFmtId="0">
      <sharedItems/>
    </cacheField>
    <cacheField name="Value(NTD$ 1,000)" numFmtId="0">
      <sharedItems containsSemiMixedTypes="0" containsString="0" containsNumber="1" containsInteger="1" minValue="10" maxValue="1970261"/>
    </cacheField>
    <cacheField name="Weight(TNE)" numFmtId="0">
      <sharedItems containsSemiMixedTypes="0" containsString="0" containsNumber="1" minValue="3.0000000000000001E-3" maxValue="49857.12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7">
  <r>
    <x v="0"/>
    <x v="0"/>
    <n v="1171266"/>
    <n v="752098"/>
    <n v="1110079"/>
    <n v="403000"/>
    <n v="36790"/>
    <n v="30951"/>
    <n v="170165"/>
    <n v="180427"/>
    <n v="15587"/>
    <n v="10000"/>
    <m/>
    <m/>
  </r>
  <r>
    <x v="0"/>
    <x v="1"/>
    <n v="3939735"/>
    <n v="4400647"/>
    <n v="35976167"/>
    <n v="22760974"/>
    <n v="22044090"/>
    <n v="17844441"/>
    <n v="11094670"/>
    <n v="10177840"/>
    <n v="19308327"/>
    <n v="19622159"/>
    <n v="5509351"/>
    <n v="4554516"/>
  </r>
  <r>
    <x v="0"/>
    <x v="2"/>
    <m/>
    <m/>
    <n v="208692"/>
    <n v="174485"/>
    <m/>
    <m/>
    <m/>
    <m/>
    <m/>
    <m/>
    <m/>
    <m/>
  </r>
  <r>
    <x v="0"/>
    <x v="3"/>
    <m/>
    <m/>
    <n v="80128"/>
    <n v="54940"/>
    <m/>
    <m/>
    <m/>
    <m/>
    <m/>
    <m/>
    <m/>
    <m/>
  </r>
  <r>
    <x v="0"/>
    <x v="4"/>
    <m/>
    <m/>
    <n v="2247"/>
    <n v="1362"/>
    <m/>
    <m/>
    <m/>
    <m/>
    <m/>
    <m/>
    <m/>
    <m/>
  </r>
  <r>
    <x v="0"/>
    <x v="5"/>
    <n v="89685"/>
    <n v="244562"/>
    <n v="131863"/>
    <n v="42638"/>
    <n v="2772"/>
    <n v="2000"/>
    <n v="53457"/>
    <n v="53065"/>
    <n v="24046"/>
    <n v="15741"/>
    <n v="185944"/>
    <n v="203440"/>
  </r>
  <r>
    <x v="0"/>
    <x v="6"/>
    <m/>
    <m/>
    <m/>
    <m/>
    <m/>
    <m/>
    <m/>
    <m/>
    <n v="63516"/>
    <n v="45100"/>
    <m/>
    <m/>
  </r>
  <r>
    <x v="0"/>
    <x v="7"/>
    <m/>
    <m/>
    <n v="3546"/>
    <n v="21185"/>
    <m/>
    <m/>
    <m/>
    <m/>
    <m/>
    <m/>
    <m/>
    <m/>
  </r>
  <r>
    <x v="0"/>
    <x v="8"/>
    <n v="12291787"/>
    <n v="9005475"/>
    <n v="20951373"/>
    <n v="10323004"/>
    <n v="16759142"/>
    <n v="11423873"/>
    <n v="28216881"/>
    <n v="20169390"/>
    <n v="31736498"/>
    <n v="21286878"/>
    <n v="11633394"/>
    <n v="8675057"/>
  </r>
  <r>
    <x v="0"/>
    <x v="9"/>
    <n v="2075206"/>
    <n v="1370900"/>
    <n v="13997796"/>
    <n v="8070314"/>
    <n v="11412465"/>
    <n v="11101304"/>
    <n v="17747386"/>
    <n v="15105217"/>
    <n v="16519509"/>
    <n v="13338320"/>
    <n v="4099914"/>
    <n v="4092067"/>
  </r>
  <r>
    <x v="0"/>
    <x v="10"/>
    <n v="22829"/>
    <n v="22856"/>
    <n v="5768"/>
    <n v="4400"/>
    <n v="2867"/>
    <n v="2"/>
    <n v="1848"/>
    <n v="1800"/>
    <m/>
    <m/>
    <m/>
    <m/>
  </r>
  <r>
    <x v="0"/>
    <x v="11"/>
    <n v="195359"/>
    <n v="284977"/>
    <n v="821006"/>
    <n v="727558"/>
    <n v="267269"/>
    <n v="498843"/>
    <n v="104651"/>
    <n v="153266"/>
    <n v="15466"/>
    <n v="68504"/>
    <n v="73124"/>
    <n v="55205"/>
  </r>
  <r>
    <x v="0"/>
    <x v="12"/>
    <n v="12967"/>
    <n v="2329"/>
    <n v="744509"/>
    <n v="510721"/>
    <n v="236178"/>
    <n v="157030"/>
    <n v="103350"/>
    <n v="46859"/>
    <n v="2353181"/>
    <n v="1422337"/>
    <n v="1048735"/>
    <n v="703942"/>
  </r>
  <r>
    <x v="0"/>
    <x v="13"/>
    <n v="185189"/>
    <n v="168835"/>
    <m/>
    <m/>
    <m/>
    <m/>
    <n v="87679"/>
    <n v="69600"/>
    <n v="399190"/>
    <n v="287560"/>
    <n v="188358"/>
    <n v="144000"/>
  </r>
  <r>
    <x v="0"/>
    <x v="14"/>
    <n v="4141132"/>
    <n v="5115523"/>
    <n v="24709575"/>
    <n v="18459297"/>
    <n v="36308102"/>
    <n v="36003429"/>
    <n v="34955497"/>
    <n v="41514480"/>
    <n v="43314206"/>
    <n v="48910134"/>
    <n v="15045437"/>
    <n v="16229921"/>
  </r>
  <r>
    <x v="0"/>
    <x v="15"/>
    <m/>
    <m/>
    <n v="615083"/>
    <n v="378850"/>
    <n v="398629"/>
    <n v="218720"/>
    <m/>
    <m/>
    <n v="67961"/>
    <n v="76920"/>
    <n v="17989"/>
    <n v="18200"/>
  </r>
  <r>
    <x v="0"/>
    <x v="16"/>
    <m/>
    <m/>
    <n v="684385"/>
    <n v="348950"/>
    <m/>
    <m/>
    <m/>
    <m/>
    <m/>
    <m/>
    <m/>
    <m/>
  </r>
  <r>
    <x v="0"/>
    <x v="17"/>
    <n v="57660135"/>
    <n v="62762688"/>
    <n v="125845793"/>
    <n v="75506164"/>
    <n v="68725420"/>
    <n v="46775755"/>
    <n v="34803001"/>
    <n v="27272553"/>
    <n v="41813676"/>
    <n v="29116316"/>
    <n v="16081655"/>
    <n v="13405739"/>
  </r>
  <r>
    <x v="0"/>
    <x v="18"/>
    <n v="896535"/>
    <n v="651967"/>
    <n v="988935"/>
    <n v="464648"/>
    <n v="168166"/>
    <n v="117327"/>
    <n v="428273"/>
    <n v="285366"/>
    <n v="313860"/>
    <n v="203477"/>
    <n v="139898"/>
    <n v="92489"/>
  </r>
  <r>
    <x v="0"/>
    <x v="19"/>
    <n v="236157"/>
    <n v="193600"/>
    <n v="20706"/>
    <n v="15510"/>
    <n v="220829"/>
    <n v="138587"/>
    <n v="470338"/>
    <n v="337051"/>
    <n v="1791049"/>
    <n v="1333100"/>
    <n v="896092"/>
    <n v="677600"/>
  </r>
  <r>
    <x v="0"/>
    <x v="20"/>
    <n v="3757931"/>
    <n v="2527788"/>
    <n v="6158509"/>
    <n v="3667106"/>
    <n v="8753536"/>
    <n v="6250036"/>
    <n v="7993471"/>
    <n v="6301239"/>
    <n v="3068753"/>
    <n v="2525242"/>
    <n v="708774"/>
    <n v="660457"/>
  </r>
  <r>
    <x v="0"/>
    <x v="21"/>
    <n v="7423"/>
    <n v="1001"/>
    <n v="9000"/>
    <n v="1300"/>
    <m/>
    <m/>
    <n v="58153"/>
    <n v="35162"/>
    <n v="199446"/>
    <n v="45838"/>
    <n v="65777"/>
    <n v="76370"/>
  </r>
  <r>
    <x v="0"/>
    <x v="22"/>
    <m/>
    <m/>
    <n v="24070"/>
    <n v="22000"/>
    <m/>
    <m/>
    <n v="40796"/>
    <n v="44000"/>
    <m/>
    <m/>
    <m/>
    <m/>
  </r>
  <r>
    <x v="0"/>
    <x v="23"/>
    <n v="7306081"/>
    <n v="9264500"/>
    <n v="4203399"/>
    <n v="3628240"/>
    <n v="5176685"/>
    <n v="4669935"/>
    <n v="2095452"/>
    <n v="2627359"/>
    <n v="12940051"/>
    <n v="18044298"/>
    <n v="6492659"/>
    <n v="9028888"/>
  </r>
  <r>
    <x v="0"/>
    <x v="24"/>
    <m/>
    <m/>
    <m/>
    <m/>
    <m/>
    <m/>
    <m/>
    <m/>
    <n v="74215"/>
    <n v="89000"/>
    <m/>
    <m/>
  </r>
  <r>
    <x v="0"/>
    <x v="25"/>
    <n v="127148"/>
    <n v="105955"/>
    <n v="3700686"/>
    <n v="3036000"/>
    <n v="17870"/>
    <n v="23502"/>
    <m/>
    <m/>
    <n v="408278"/>
    <n v="285140"/>
    <n v="80306"/>
    <n v="66280"/>
  </r>
  <r>
    <x v="0"/>
    <x v="26"/>
    <n v="1261232"/>
    <n v="1140920"/>
    <n v="10005827"/>
    <n v="8109517"/>
    <n v="7787835"/>
    <n v="10147862"/>
    <n v="6046951"/>
    <n v="7155880"/>
    <n v="7647774"/>
    <n v="8898018"/>
    <n v="2017581"/>
    <n v="2806163"/>
  </r>
  <r>
    <x v="0"/>
    <x v="27"/>
    <n v="892"/>
    <n v="90"/>
    <m/>
    <m/>
    <m/>
    <m/>
    <m/>
    <m/>
    <m/>
    <m/>
    <m/>
    <m/>
  </r>
  <r>
    <x v="0"/>
    <x v="28"/>
    <m/>
    <m/>
    <n v="297834"/>
    <n v="242099"/>
    <n v="2930583"/>
    <n v="2670450"/>
    <n v="3934172"/>
    <n v="3636550"/>
    <n v="3197647"/>
    <n v="2706700"/>
    <n v="609648"/>
    <n v="541700"/>
  </r>
  <r>
    <x v="0"/>
    <x v="29"/>
    <m/>
    <m/>
    <m/>
    <m/>
    <n v="387690"/>
    <n v="421539"/>
    <n v="709824"/>
    <n v="651550"/>
    <n v="399520"/>
    <n v="352000"/>
    <m/>
    <m/>
  </r>
  <r>
    <x v="0"/>
    <x v="30"/>
    <n v="234750"/>
    <n v="236140"/>
    <n v="879923"/>
    <n v="699990"/>
    <n v="60032"/>
    <n v="69700"/>
    <n v="303821"/>
    <n v="364780"/>
    <n v="118426"/>
    <n v="136130"/>
    <m/>
    <m/>
  </r>
  <r>
    <x v="0"/>
    <x v="31"/>
    <m/>
    <m/>
    <m/>
    <m/>
    <m/>
    <m/>
    <n v="24858"/>
    <n v="24140"/>
    <m/>
    <m/>
    <m/>
    <m/>
  </r>
  <r>
    <x v="0"/>
    <x v="32"/>
    <m/>
    <m/>
    <n v="295693"/>
    <n v="220000"/>
    <n v="65820"/>
    <n v="69000"/>
    <m/>
    <m/>
    <n v="200402"/>
    <n v="272180"/>
    <m/>
    <m/>
  </r>
  <r>
    <x v="0"/>
    <x v="33"/>
    <m/>
    <m/>
    <n v="168847"/>
    <n v="120940"/>
    <n v="308802"/>
    <n v="112000"/>
    <m/>
    <m/>
    <n v="284836"/>
    <n v="423000"/>
    <m/>
    <m/>
  </r>
  <r>
    <x v="0"/>
    <x v="34"/>
    <n v="75856"/>
    <n v="88399"/>
    <n v="430918"/>
    <n v="286000"/>
    <n v="388981"/>
    <n v="373280"/>
    <n v="337269"/>
    <n v="326450"/>
    <n v="250046"/>
    <n v="236640"/>
    <n v="149682"/>
    <n v="156223"/>
  </r>
  <r>
    <x v="0"/>
    <x v="35"/>
    <n v="159369"/>
    <n v="144867"/>
    <n v="412418"/>
    <n v="276277"/>
    <n v="526322"/>
    <n v="269780"/>
    <n v="413987"/>
    <n v="306656"/>
    <n v="215894"/>
    <n v="152000"/>
    <n v="911055"/>
    <n v="960000"/>
  </r>
  <r>
    <x v="0"/>
    <x v="36"/>
    <n v="322163"/>
    <n v="440000"/>
    <n v="2575486"/>
    <n v="2024700"/>
    <n v="8919185"/>
    <n v="10129350"/>
    <n v="13710732"/>
    <n v="15904959"/>
    <n v="9206253"/>
    <n v="11349320"/>
    <n v="6058321"/>
    <n v="7179836"/>
  </r>
  <r>
    <x v="0"/>
    <x v="37"/>
    <n v="71103"/>
    <n v="79020"/>
    <m/>
    <m/>
    <m/>
    <m/>
    <m/>
    <m/>
    <m/>
    <m/>
    <m/>
    <m/>
  </r>
  <r>
    <x v="0"/>
    <x v="38"/>
    <m/>
    <m/>
    <n v="1787"/>
    <n v="1000"/>
    <m/>
    <m/>
    <m/>
    <m/>
    <m/>
    <m/>
    <m/>
    <m/>
  </r>
  <r>
    <x v="0"/>
    <x v="39"/>
    <m/>
    <m/>
    <n v="114945"/>
    <n v="87093"/>
    <m/>
    <m/>
    <m/>
    <m/>
    <m/>
    <m/>
    <m/>
    <m/>
  </r>
  <r>
    <x v="0"/>
    <x v="40"/>
    <n v="280271"/>
    <n v="292625"/>
    <n v="100780"/>
    <n v="79559"/>
    <m/>
    <m/>
    <m/>
    <m/>
    <m/>
    <m/>
    <m/>
    <m/>
  </r>
  <r>
    <x v="0"/>
    <x v="41"/>
    <n v="99375"/>
    <n v="86648"/>
    <m/>
    <m/>
    <n v="82665"/>
    <n v="88268"/>
    <n v="37845"/>
    <n v="43298"/>
    <m/>
    <m/>
    <m/>
    <m/>
  </r>
  <r>
    <x v="0"/>
    <x v="42"/>
    <n v="19435"/>
    <n v="22740"/>
    <n v="107455"/>
    <n v="96440"/>
    <m/>
    <m/>
    <m/>
    <m/>
    <m/>
    <m/>
    <m/>
    <m/>
  </r>
  <r>
    <x v="0"/>
    <x v="43"/>
    <m/>
    <m/>
    <m/>
    <m/>
    <m/>
    <m/>
    <n v="16050"/>
    <n v="20000"/>
    <n v="355120"/>
    <n v="416040"/>
    <m/>
    <m/>
  </r>
  <r>
    <x v="0"/>
    <x v="44"/>
    <n v="21045"/>
    <n v="18180"/>
    <n v="66135"/>
    <n v="46807"/>
    <m/>
    <m/>
    <n v="873411"/>
    <n v="1039990"/>
    <n v="4594221"/>
    <n v="5617930"/>
    <n v="320052"/>
    <n v="460000"/>
  </r>
  <r>
    <x v="0"/>
    <x v="45"/>
    <m/>
    <m/>
    <m/>
    <m/>
    <m/>
    <m/>
    <m/>
    <m/>
    <n v="71261"/>
    <n v="33990"/>
    <n v="605045"/>
    <n v="830457"/>
  </r>
  <r>
    <x v="0"/>
    <x v="46"/>
    <n v="5720174"/>
    <n v="3965660"/>
    <n v="9463031"/>
    <n v="4950000"/>
    <m/>
    <m/>
    <m/>
    <m/>
    <n v="34697"/>
    <n v="31900"/>
    <n v="701756"/>
    <n v="617650"/>
  </r>
  <r>
    <x v="0"/>
    <x v="47"/>
    <m/>
    <m/>
    <m/>
    <m/>
    <m/>
    <m/>
    <n v="544060"/>
    <n v="692350"/>
    <n v="10468489"/>
    <n v="13340640"/>
    <m/>
    <m/>
  </r>
  <r>
    <x v="0"/>
    <x v="48"/>
    <m/>
    <m/>
    <m/>
    <m/>
    <m/>
    <m/>
    <m/>
    <m/>
    <n v="214824"/>
    <n v="321765"/>
    <m/>
    <m/>
  </r>
  <r>
    <x v="0"/>
    <x v="49"/>
    <n v="491356"/>
    <n v="599794"/>
    <n v="139401"/>
    <n v="130315"/>
    <n v="77213"/>
    <n v="77059"/>
    <n v="15168"/>
    <n v="20155"/>
    <n v="18799"/>
    <n v="21974"/>
    <n v="64551"/>
    <n v="91588"/>
  </r>
  <r>
    <x v="0"/>
    <x v="50"/>
    <m/>
    <m/>
    <n v="13161"/>
    <n v="20706"/>
    <n v="821672"/>
    <n v="442145"/>
    <n v="179640"/>
    <n v="99412"/>
    <n v="1119401"/>
    <n v="1435440"/>
    <n v="370657"/>
    <n v="417240"/>
  </r>
  <r>
    <x v="0"/>
    <x v="51"/>
    <m/>
    <m/>
    <m/>
    <m/>
    <m/>
    <m/>
    <n v="38574"/>
    <n v="44662"/>
    <n v="59361"/>
    <n v="67926"/>
    <m/>
    <m/>
  </r>
  <r>
    <x v="0"/>
    <x v="52"/>
    <m/>
    <m/>
    <n v="5708"/>
    <n v="1000"/>
    <m/>
    <m/>
    <n v="1700511"/>
    <n v="1905360"/>
    <n v="1881129"/>
    <n v="1929910"/>
    <m/>
    <m/>
  </r>
  <r>
    <x v="0"/>
    <x v="53"/>
    <n v="4034"/>
    <n v="151"/>
    <n v="212615"/>
    <n v="98395"/>
    <n v="99071"/>
    <n v="74080"/>
    <n v="46308"/>
    <n v="48302"/>
    <n v="663318"/>
    <n v="861063"/>
    <n v="58418"/>
    <n v="23444"/>
  </r>
  <r>
    <x v="0"/>
    <x v="54"/>
    <m/>
    <m/>
    <m/>
    <m/>
    <n v="143255"/>
    <n v="240501"/>
    <n v="416860"/>
    <n v="624857"/>
    <n v="1310108"/>
    <n v="1665287"/>
    <m/>
    <m/>
  </r>
  <r>
    <x v="0"/>
    <x v="55"/>
    <m/>
    <m/>
    <m/>
    <m/>
    <m/>
    <m/>
    <m/>
    <m/>
    <n v="72139"/>
    <n v="95981"/>
    <m/>
    <m/>
  </r>
  <r>
    <x v="0"/>
    <x v="56"/>
    <n v="12051"/>
    <n v="19640"/>
    <n v="258391"/>
    <n v="263697"/>
    <n v="2426359"/>
    <n v="3623624"/>
    <n v="4577989"/>
    <n v="5495350"/>
    <n v="5094657"/>
    <n v="5853506"/>
    <n v="382318"/>
    <n v="599455"/>
  </r>
  <r>
    <x v="0"/>
    <x v="57"/>
    <n v="52203"/>
    <n v="41363"/>
    <n v="28428"/>
    <n v="21000"/>
    <n v="26263"/>
    <n v="21000"/>
    <n v="4"/>
    <n v="2200"/>
    <n v="123782"/>
    <n v="106070"/>
    <n v="1000"/>
    <n v="2100"/>
  </r>
  <r>
    <x v="0"/>
    <x v="58"/>
    <n v="1768"/>
    <n v="56"/>
    <m/>
    <m/>
    <n v="1003"/>
    <n v="9"/>
    <m/>
    <m/>
    <m/>
    <m/>
    <m/>
    <m/>
  </r>
  <r>
    <x v="0"/>
    <x v="59"/>
    <n v="3830268"/>
    <n v="4094176"/>
    <n v="5442492"/>
    <n v="4353964"/>
    <n v="2334367"/>
    <n v="2313252"/>
    <n v="2630203"/>
    <n v="2503598"/>
    <n v="3344394"/>
    <n v="2988610"/>
    <n v="351830"/>
    <n v="359950"/>
  </r>
  <r>
    <x v="0"/>
    <x v="60"/>
    <n v="1260375"/>
    <n v="1236893"/>
    <n v="8392906"/>
    <n v="4148102"/>
    <n v="2648973"/>
    <n v="1834776"/>
    <n v="2098236"/>
    <n v="2234011"/>
    <n v="15401746"/>
    <n v="14540821"/>
    <n v="4755274"/>
    <n v="4692867"/>
  </r>
  <r>
    <x v="1"/>
    <x v="0"/>
    <m/>
    <m/>
    <n v="12760"/>
    <n v="120750"/>
    <n v="3535"/>
    <n v="1248"/>
    <n v="1716"/>
    <n v="750"/>
    <m/>
    <m/>
    <m/>
    <m/>
  </r>
  <r>
    <x v="1"/>
    <x v="1"/>
    <n v="624798"/>
    <n v="341753"/>
    <n v="842201"/>
    <n v="371763"/>
    <n v="1729564"/>
    <n v="1480369"/>
    <n v="26297356"/>
    <n v="19554938"/>
    <n v="23183969"/>
    <n v="15062988"/>
    <n v="706439"/>
    <n v="506511"/>
  </r>
  <r>
    <x v="1"/>
    <x v="4"/>
    <n v="32"/>
    <n v="2"/>
    <m/>
    <m/>
    <n v="149876"/>
    <n v="220831"/>
    <n v="78845"/>
    <n v="75303"/>
    <m/>
    <m/>
    <m/>
    <m/>
  </r>
  <r>
    <x v="1"/>
    <x v="5"/>
    <n v="49"/>
    <n v="9"/>
    <n v="338827"/>
    <n v="398796"/>
    <n v="170698"/>
    <n v="219782"/>
    <n v="150628"/>
    <n v="244781"/>
    <n v="325925"/>
    <n v="428469"/>
    <n v="377525"/>
    <n v="460006"/>
  </r>
  <r>
    <x v="1"/>
    <x v="7"/>
    <n v="49543"/>
    <n v="11990"/>
    <m/>
    <m/>
    <m/>
    <m/>
    <m/>
    <m/>
    <m/>
    <m/>
    <m/>
    <m/>
  </r>
  <r>
    <x v="1"/>
    <x v="8"/>
    <n v="1020697"/>
    <n v="482258"/>
    <n v="15297382"/>
    <n v="8415213"/>
    <n v="12134586"/>
    <n v="7095994"/>
    <n v="3106516"/>
    <n v="1596299"/>
    <n v="5586714"/>
    <n v="2746485"/>
    <n v="11338319"/>
    <n v="7191510"/>
  </r>
  <r>
    <x v="1"/>
    <x v="9"/>
    <n v="9021368"/>
    <n v="8610542"/>
    <n v="389497"/>
    <n v="94843"/>
    <n v="1118444"/>
    <n v="1080357"/>
    <n v="4288219"/>
    <n v="3861658"/>
    <n v="5123778"/>
    <n v="4527186"/>
    <n v="2923139"/>
    <n v="3034731"/>
  </r>
  <r>
    <x v="1"/>
    <x v="10"/>
    <m/>
    <m/>
    <n v="154835"/>
    <n v="151878"/>
    <n v="474406"/>
    <n v="427466"/>
    <n v="417291"/>
    <n v="419458"/>
    <n v="131737"/>
    <n v="119003"/>
    <m/>
    <m/>
  </r>
  <r>
    <x v="1"/>
    <x v="11"/>
    <n v="8780730"/>
    <n v="6849763"/>
    <n v="16148244"/>
    <n v="11071870"/>
    <n v="14588453"/>
    <n v="13516355"/>
    <n v="10915250"/>
    <n v="10225249"/>
    <n v="11327627"/>
    <n v="10312517"/>
    <n v="4234283"/>
    <n v="3571843"/>
  </r>
  <r>
    <x v="1"/>
    <x v="12"/>
    <n v="2284"/>
    <n v="2050"/>
    <n v="1448387"/>
    <n v="896808"/>
    <n v="983598"/>
    <n v="842182"/>
    <n v="1334284"/>
    <n v="1098317"/>
    <n v="342975"/>
    <n v="206236"/>
    <n v="29082"/>
    <n v="8176"/>
  </r>
  <r>
    <x v="1"/>
    <x v="13"/>
    <n v="218767"/>
    <n v="200274"/>
    <m/>
    <m/>
    <m/>
    <m/>
    <n v="61057"/>
    <n v="49200"/>
    <m/>
    <m/>
    <m/>
    <m/>
  </r>
  <r>
    <x v="1"/>
    <x v="14"/>
    <m/>
    <m/>
    <n v="11676"/>
    <n v="6180"/>
    <n v="110865"/>
    <n v="171380"/>
    <n v="5439185"/>
    <n v="5945740"/>
    <n v="5810265"/>
    <n v="7520500"/>
    <n v="2672039"/>
    <n v="2890000"/>
  </r>
  <r>
    <x v="1"/>
    <x v="15"/>
    <m/>
    <m/>
    <n v="239740"/>
    <n v="102095"/>
    <n v="117574"/>
    <n v="46765"/>
    <n v="164562"/>
    <n v="69300"/>
    <n v="70879"/>
    <n v="31644"/>
    <n v="128441"/>
    <n v="47200"/>
  </r>
  <r>
    <x v="1"/>
    <x v="17"/>
    <n v="19420220"/>
    <n v="19056005"/>
    <n v="14051939"/>
    <n v="10266616"/>
    <n v="10131956"/>
    <n v="7799688"/>
    <n v="23113839"/>
    <n v="22073114"/>
    <n v="7883581"/>
    <n v="6432461"/>
    <n v="2149290"/>
    <n v="2072001"/>
  </r>
  <r>
    <x v="1"/>
    <x v="18"/>
    <n v="9085"/>
    <n v="21057"/>
    <n v="1037673"/>
    <n v="729198"/>
    <n v="544705"/>
    <n v="452354"/>
    <n v="749448"/>
    <n v="744120"/>
    <n v="498658"/>
    <n v="482727"/>
    <m/>
    <m/>
  </r>
  <r>
    <x v="1"/>
    <x v="19"/>
    <m/>
    <m/>
    <n v="823189"/>
    <n v="922207"/>
    <n v="123322"/>
    <n v="164267"/>
    <n v="33074"/>
    <n v="24200"/>
    <n v="64289"/>
    <n v="64245"/>
    <m/>
    <m/>
  </r>
  <r>
    <x v="1"/>
    <x v="61"/>
    <m/>
    <m/>
    <n v="32391"/>
    <n v="20881"/>
    <n v="2318"/>
    <n v="12"/>
    <m/>
    <m/>
    <m/>
    <m/>
    <m/>
    <m/>
  </r>
  <r>
    <x v="1"/>
    <x v="62"/>
    <n v="13"/>
    <n v="2"/>
    <n v="186369"/>
    <n v="130696"/>
    <m/>
    <m/>
    <m/>
    <m/>
    <m/>
    <m/>
    <m/>
    <m/>
  </r>
  <r>
    <x v="1"/>
    <x v="20"/>
    <n v="343049"/>
    <n v="406239"/>
    <n v="3926192"/>
    <n v="2272311"/>
    <n v="259009"/>
    <n v="224431"/>
    <n v="260078"/>
    <n v="157257"/>
    <n v="4255079"/>
    <n v="3708215"/>
    <n v="6667109"/>
    <n v="5509459"/>
  </r>
  <r>
    <x v="1"/>
    <x v="21"/>
    <m/>
    <m/>
    <n v="12348"/>
    <n v="19721"/>
    <n v="46129"/>
    <n v="34447"/>
    <n v="3582"/>
    <n v="1000"/>
    <n v="4965"/>
    <n v="1831"/>
    <m/>
    <m/>
  </r>
  <r>
    <x v="1"/>
    <x v="63"/>
    <n v="1043582"/>
    <n v="1110078"/>
    <n v="334033"/>
    <n v="319259"/>
    <m/>
    <m/>
    <m/>
    <m/>
    <m/>
    <m/>
    <m/>
    <m/>
  </r>
  <r>
    <x v="1"/>
    <x v="22"/>
    <n v="87777"/>
    <n v="90000"/>
    <n v="50877"/>
    <n v="46000"/>
    <n v="42286"/>
    <n v="67000"/>
    <m/>
    <m/>
    <m/>
    <m/>
    <m/>
    <m/>
  </r>
  <r>
    <x v="1"/>
    <x v="23"/>
    <n v="62558"/>
    <n v="22635"/>
    <n v="112864"/>
    <n v="25069"/>
    <n v="601150"/>
    <n v="540757"/>
    <n v="127244"/>
    <n v="36594"/>
    <n v="220694"/>
    <n v="60173"/>
    <n v="349344"/>
    <n v="147013"/>
  </r>
  <r>
    <x v="1"/>
    <x v="24"/>
    <n v="10260"/>
    <n v="19740"/>
    <m/>
    <m/>
    <m/>
    <m/>
    <m/>
    <m/>
    <m/>
    <m/>
    <n v="3040"/>
    <n v="321"/>
  </r>
  <r>
    <x v="1"/>
    <x v="25"/>
    <m/>
    <m/>
    <n v="1031992"/>
    <n v="760325"/>
    <n v="907214"/>
    <n v="1024063"/>
    <n v="4016989"/>
    <n v="4959068"/>
    <n v="7803647"/>
    <n v="9137356"/>
    <n v="2755339"/>
    <n v="3669965"/>
  </r>
  <r>
    <x v="1"/>
    <x v="26"/>
    <n v="2137961"/>
    <n v="2692794"/>
    <n v="334090"/>
    <n v="286000"/>
    <n v="337520"/>
    <n v="456560"/>
    <n v="79673"/>
    <n v="97900"/>
    <n v="91949"/>
    <n v="142715"/>
    <n v="11681"/>
    <n v="24431"/>
  </r>
  <r>
    <x v="1"/>
    <x v="27"/>
    <m/>
    <m/>
    <m/>
    <m/>
    <n v="17825"/>
    <n v="4600"/>
    <n v="20441"/>
    <n v="6126"/>
    <n v="100201"/>
    <n v="24506"/>
    <n v="19041"/>
    <n v="6000"/>
  </r>
  <r>
    <x v="1"/>
    <x v="28"/>
    <m/>
    <m/>
    <m/>
    <m/>
    <n v="1228"/>
    <n v="2000"/>
    <m/>
    <m/>
    <n v="753039"/>
    <n v="557020"/>
    <n v="541754"/>
    <n v="418200"/>
  </r>
  <r>
    <x v="1"/>
    <x v="29"/>
    <m/>
    <m/>
    <n v="311517"/>
    <n v="212000"/>
    <m/>
    <m/>
    <m/>
    <m/>
    <m/>
    <m/>
    <m/>
    <m/>
  </r>
  <r>
    <x v="1"/>
    <x v="30"/>
    <n v="493547"/>
    <n v="530100"/>
    <n v="1152015"/>
    <n v="892755"/>
    <n v="771683"/>
    <n v="1032874"/>
    <n v="85942"/>
    <n v="92270"/>
    <m/>
    <m/>
    <n v="65666"/>
    <n v="89250"/>
  </r>
  <r>
    <x v="1"/>
    <x v="64"/>
    <m/>
    <m/>
    <m/>
    <m/>
    <n v="74423"/>
    <n v="95791"/>
    <m/>
    <m/>
    <m/>
    <m/>
    <m/>
    <m/>
  </r>
  <r>
    <x v="1"/>
    <x v="32"/>
    <m/>
    <m/>
    <m/>
    <m/>
    <m/>
    <m/>
    <m/>
    <m/>
    <m/>
    <m/>
    <n v="149205"/>
    <n v="203000"/>
  </r>
  <r>
    <x v="1"/>
    <x v="33"/>
    <n v="210855"/>
    <n v="333896"/>
    <n v="1052959"/>
    <n v="844750"/>
    <n v="651404"/>
    <n v="816680"/>
    <n v="434764"/>
    <n v="561800"/>
    <n v="518232"/>
    <n v="628700"/>
    <m/>
    <m/>
  </r>
  <r>
    <x v="1"/>
    <x v="34"/>
    <m/>
    <m/>
    <n v="668579"/>
    <n v="352000"/>
    <n v="462734"/>
    <n v="311950"/>
    <n v="447186"/>
    <n v="359805"/>
    <n v="1010729"/>
    <n v="836502"/>
    <n v="272861"/>
    <n v="264000"/>
  </r>
  <r>
    <x v="1"/>
    <x v="35"/>
    <n v="406527"/>
    <n v="431280"/>
    <n v="3289260"/>
    <n v="2610890"/>
    <n v="898179"/>
    <n v="943218"/>
    <n v="737479"/>
    <n v="727389"/>
    <n v="243636"/>
    <n v="196280"/>
    <n v="105731"/>
    <n v="106737"/>
  </r>
  <r>
    <x v="1"/>
    <x v="36"/>
    <m/>
    <m/>
    <n v="413427"/>
    <n v="405000"/>
    <n v="558511"/>
    <n v="607000"/>
    <n v="123541"/>
    <n v="139150"/>
    <n v="1719779"/>
    <n v="2376450"/>
    <n v="1996912"/>
    <n v="2753440"/>
  </r>
  <r>
    <x v="1"/>
    <x v="65"/>
    <n v="11946"/>
    <n v="20928"/>
    <n v="64236"/>
    <n v="104668"/>
    <m/>
    <m/>
    <m/>
    <m/>
    <m/>
    <m/>
    <m/>
    <m/>
  </r>
  <r>
    <x v="1"/>
    <x v="66"/>
    <n v="1242"/>
    <n v="1025"/>
    <m/>
    <m/>
    <m/>
    <m/>
    <m/>
    <m/>
    <m/>
    <m/>
    <m/>
    <m/>
  </r>
  <r>
    <x v="1"/>
    <x v="67"/>
    <m/>
    <m/>
    <n v="30540"/>
    <n v="22796"/>
    <m/>
    <m/>
    <m/>
    <m/>
    <m/>
    <m/>
    <m/>
    <m/>
  </r>
  <r>
    <x v="1"/>
    <x v="68"/>
    <m/>
    <m/>
    <m/>
    <m/>
    <m/>
    <m/>
    <m/>
    <m/>
    <m/>
    <m/>
    <n v="137808"/>
    <n v="220000"/>
  </r>
  <r>
    <x v="1"/>
    <x v="69"/>
    <m/>
    <m/>
    <m/>
    <m/>
    <n v="2847"/>
    <n v="505"/>
    <m/>
    <m/>
    <m/>
    <m/>
    <m/>
    <m/>
  </r>
  <r>
    <x v="1"/>
    <x v="39"/>
    <n v="30133"/>
    <n v="34000"/>
    <n v="101403"/>
    <n v="84000"/>
    <m/>
    <m/>
    <m/>
    <m/>
    <m/>
    <m/>
    <m/>
    <m/>
  </r>
  <r>
    <x v="1"/>
    <x v="40"/>
    <n v="252564"/>
    <n v="288268"/>
    <n v="1436412"/>
    <n v="1154419"/>
    <n v="687874"/>
    <n v="717383"/>
    <n v="515458"/>
    <n v="563977"/>
    <n v="1355393"/>
    <n v="1171522"/>
    <n v="1126763"/>
    <n v="1512370"/>
  </r>
  <r>
    <x v="1"/>
    <x v="41"/>
    <n v="164267"/>
    <n v="173634"/>
    <n v="677927"/>
    <n v="563604"/>
    <n v="57820"/>
    <n v="66522"/>
    <n v="36983"/>
    <n v="46460"/>
    <m/>
    <m/>
    <m/>
    <m/>
  </r>
  <r>
    <x v="1"/>
    <x v="70"/>
    <n v="43019"/>
    <n v="67837"/>
    <m/>
    <m/>
    <m/>
    <m/>
    <m/>
    <m/>
    <m/>
    <m/>
    <m/>
    <m/>
  </r>
  <r>
    <x v="1"/>
    <x v="42"/>
    <n v="245450"/>
    <n v="318480"/>
    <n v="2044395"/>
    <n v="1605460"/>
    <n v="491449"/>
    <n v="635730"/>
    <n v="523792"/>
    <n v="646909"/>
    <n v="50202"/>
    <n v="49150"/>
    <m/>
    <m/>
  </r>
  <r>
    <x v="1"/>
    <x v="43"/>
    <m/>
    <m/>
    <m/>
    <m/>
    <m/>
    <m/>
    <n v="90161"/>
    <n v="136840"/>
    <n v="201341"/>
    <n v="224848"/>
    <m/>
    <m/>
  </r>
  <r>
    <x v="1"/>
    <x v="44"/>
    <n v="49195"/>
    <n v="48000"/>
    <n v="210632"/>
    <n v="156000"/>
    <n v="25440"/>
    <n v="22000"/>
    <m/>
    <m/>
    <n v="571"/>
    <n v="2000"/>
    <m/>
    <m/>
  </r>
  <r>
    <x v="1"/>
    <x v="45"/>
    <m/>
    <m/>
    <n v="2918"/>
    <n v="1000"/>
    <m/>
    <m/>
    <m/>
    <m/>
    <n v="27478"/>
    <n v="36706"/>
    <m/>
    <m/>
  </r>
  <r>
    <x v="1"/>
    <x v="71"/>
    <n v="20619"/>
    <n v="57810"/>
    <m/>
    <m/>
    <m/>
    <m/>
    <n v="28886"/>
    <n v="34525"/>
    <n v="73262"/>
    <n v="84646"/>
    <n v="34464"/>
    <n v="42526"/>
  </r>
  <r>
    <x v="1"/>
    <x v="72"/>
    <m/>
    <m/>
    <m/>
    <m/>
    <m/>
    <m/>
    <n v="19699"/>
    <n v="31890"/>
    <m/>
    <m/>
    <m/>
    <m/>
  </r>
  <r>
    <x v="1"/>
    <x v="48"/>
    <m/>
    <m/>
    <m/>
    <m/>
    <m/>
    <m/>
    <n v="113094"/>
    <n v="155079"/>
    <n v="162843"/>
    <n v="210005"/>
    <m/>
    <m/>
  </r>
  <r>
    <x v="1"/>
    <x v="49"/>
    <n v="1002458"/>
    <n v="1340013"/>
    <n v="1422021"/>
    <n v="1157492"/>
    <n v="79039"/>
    <n v="85800"/>
    <m/>
    <m/>
    <n v="29103"/>
    <n v="41267"/>
    <n v="359796"/>
    <n v="514161"/>
  </r>
  <r>
    <x v="1"/>
    <x v="50"/>
    <n v="70490"/>
    <n v="253270"/>
    <n v="255542"/>
    <n v="277402"/>
    <m/>
    <m/>
    <m/>
    <m/>
    <n v="101664"/>
    <n v="84498"/>
    <n v="340034"/>
    <n v="492037"/>
  </r>
  <r>
    <x v="1"/>
    <x v="51"/>
    <m/>
    <m/>
    <m/>
    <m/>
    <m/>
    <m/>
    <m/>
    <m/>
    <n v="35842"/>
    <n v="45731"/>
    <n v="17580"/>
    <n v="23394"/>
  </r>
  <r>
    <x v="1"/>
    <x v="52"/>
    <n v="37671"/>
    <n v="44190"/>
    <n v="1506"/>
    <n v="257"/>
    <n v="2404"/>
    <n v="2000"/>
    <n v="4618"/>
    <n v="1515"/>
    <m/>
    <m/>
    <n v="4598"/>
    <n v="3005"/>
  </r>
  <r>
    <x v="1"/>
    <x v="53"/>
    <n v="888103"/>
    <n v="297166"/>
    <n v="808473"/>
    <n v="144317"/>
    <n v="558617"/>
    <n v="88096"/>
    <n v="148862"/>
    <n v="35970"/>
    <n v="308783"/>
    <n v="51669"/>
    <n v="67971"/>
    <n v="11113"/>
  </r>
  <r>
    <x v="1"/>
    <x v="73"/>
    <n v="30009"/>
    <n v="24980"/>
    <m/>
    <m/>
    <m/>
    <m/>
    <m/>
    <m/>
    <m/>
    <m/>
    <m/>
    <m/>
  </r>
  <r>
    <x v="1"/>
    <x v="54"/>
    <n v="3363"/>
    <n v="68367"/>
    <m/>
    <m/>
    <m/>
    <m/>
    <n v="329302"/>
    <n v="435764"/>
    <n v="479289"/>
    <n v="620779"/>
    <n v="23628"/>
    <n v="37271"/>
  </r>
  <r>
    <x v="1"/>
    <x v="74"/>
    <m/>
    <m/>
    <n v="100152"/>
    <n v="146850"/>
    <n v="1408253"/>
    <n v="2596730"/>
    <n v="10967"/>
    <n v="21200"/>
    <n v="13800"/>
    <n v="22420"/>
    <m/>
    <m/>
  </r>
  <r>
    <x v="1"/>
    <x v="56"/>
    <n v="4000"/>
    <n v="41923"/>
    <n v="916952"/>
    <n v="941135"/>
    <n v="1049144"/>
    <n v="1806785"/>
    <n v="1653369"/>
    <n v="2397543"/>
    <n v="3078606"/>
    <n v="4249500"/>
    <n v="511653"/>
    <n v="648407"/>
  </r>
  <r>
    <x v="1"/>
    <x v="57"/>
    <n v="743045"/>
    <n v="948625"/>
    <n v="1141324"/>
    <n v="1208165"/>
    <n v="219501"/>
    <n v="252084"/>
    <n v="253773"/>
    <n v="383185"/>
    <m/>
    <m/>
    <n v="49949"/>
    <n v="42002"/>
  </r>
  <r>
    <x v="1"/>
    <x v="75"/>
    <m/>
    <m/>
    <m/>
    <m/>
    <m/>
    <m/>
    <m/>
    <m/>
    <n v="333008"/>
    <n v="424720"/>
    <m/>
    <m/>
  </r>
  <r>
    <x v="1"/>
    <x v="76"/>
    <m/>
    <m/>
    <n v="103969"/>
    <n v="169620"/>
    <m/>
    <m/>
    <m/>
    <m/>
    <m/>
    <m/>
    <m/>
    <m/>
  </r>
  <r>
    <x v="1"/>
    <x v="59"/>
    <n v="384892"/>
    <n v="228157"/>
    <n v="641876"/>
    <n v="186843"/>
    <n v="156967"/>
    <n v="48206"/>
    <n v="143838"/>
    <n v="62725"/>
    <n v="194598"/>
    <n v="30724"/>
    <n v="101360"/>
    <n v="25250"/>
  </r>
  <r>
    <x v="1"/>
    <x v="60"/>
    <n v="8157527"/>
    <n v="8900530"/>
    <n v="7582835"/>
    <n v="5684981"/>
    <n v="2669454"/>
    <n v="2461782"/>
    <n v="2460169"/>
    <n v="2740997"/>
    <n v="4937139"/>
    <n v="5378906"/>
    <n v="1084493"/>
    <n v="127005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44">
  <r>
    <x v="0"/>
    <s v="2021/1"/>
    <x v="0"/>
    <x v="0"/>
    <s v=" Poly(ethylene terephthalate), having a viscosity number of 78 ml/g or higher, in primary forms"/>
    <s v="Exports"/>
    <n v="21149"/>
    <n v="1056"/>
  </r>
  <r>
    <x v="0"/>
    <s v="2021/1"/>
    <x v="1"/>
    <x v="0"/>
    <s v=" Poly(ethylene terephthalate), having a viscosity number of 78 ml/g or higher, in primary forms"/>
    <s v="Exports"/>
    <n v="3063"/>
    <n v="154"/>
  </r>
  <r>
    <x v="0"/>
    <s v="2021/1"/>
    <x v="2"/>
    <x v="0"/>
    <s v=" Poly(ethylene terephthalate), having a viscosity number of 78 ml/g or higher, in primary forms"/>
    <s v="Exports"/>
    <n v="45496"/>
    <n v="1932"/>
  </r>
  <r>
    <x v="0"/>
    <s v="2021/1"/>
    <x v="3"/>
    <x v="0"/>
    <s v=" Poly(ethylene terephthalate), having a viscosity number of 78 ml/g or higher, in primary forms"/>
    <s v="Exports"/>
    <n v="34125"/>
    <n v="1558"/>
  </r>
  <r>
    <x v="0"/>
    <s v="2021/1"/>
    <x v="4"/>
    <x v="0"/>
    <s v=" Poly(ethylene terephthalate), having a viscosity number of 78 ml/g or higher, in primary forms"/>
    <s v="Exports"/>
    <n v="2794"/>
    <n v="66"/>
  </r>
  <r>
    <x v="0"/>
    <s v="2021/1"/>
    <x v="5"/>
    <x v="0"/>
    <s v=" Poly(ethylene terephthalate), having a viscosity number of 78 ml/g or higher, in primary forms"/>
    <s v="Exports"/>
    <n v="607"/>
    <n v="22"/>
  </r>
  <r>
    <x v="0"/>
    <s v="2021/1"/>
    <x v="6"/>
    <x v="0"/>
    <s v=" Poly(ethylene terephthalate), having a viscosity number of 78 ml/g or higher, in primary forms"/>
    <s v="Exports"/>
    <n v="11962"/>
    <n v="564.9"/>
  </r>
  <r>
    <x v="0"/>
    <s v="2021/1"/>
    <x v="7"/>
    <x v="0"/>
    <s v=" Poly(ethylene terephthalate), having a viscosity number of 78 ml/g or higher, in primary forms"/>
    <s v="Exports"/>
    <n v="30773"/>
    <n v="978.4"/>
  </r>
  <r>
    <x v="0"/>
    <s v="2021/1"/>
    <x v="8"/>
    <x v="0"/>
    <s v=" Poly(ethylene terephthalate), having a viscosity number of 78 ml/g or higher, in primary forms"/>
    <s v="Exports"/>
    <n v="26938"/>
    <n v="1182"/>
  </r>
  <r>
    <x v="0"/>
    <s v="2021/1"/>
    <x v="9"/>
    <x v="0"/>
    <s v=" Poly(ethylene terephthalate), having a viscosity number of 78 ml/g or higher, in primary forms"/>
    <s v="Exports"/>
    <n v="19052"/>
    <n v="908"/>
  </r>
  <r>
    <x v="0"/>
    <s v="2021/1"/>
    <x v="10"/>
    <x v="0"/>
    <s v=" Poly(ethylene terephthalate), having a viscosity number of 78 ml/g or higher, in primary forms"/>
    <s v="Exports"/>
    <n v="36157"/>
    <n v="1636.5"/>
  </r>
  <r>
    <x v="0"/>
    <s v="2021/1"/>
    <x v="11"/>
    <x v="0"/>
    <s v=" Poly(ethylene terephthalate), having a viscosity number of 78 ml/g or higher, in primary forms"/>
    <s v="Exports"/>
    <n v="3465"/>
    <n v="154"/>
  </r>
  <r>
    <x v="0"/>
    <s v="2021/1"/>
    <x v="12"/>
    <x v="0"/>
    <s v=" Poly(ethylene terephthalate), having a viscosity number of 78 ml/g or higher, in primary forms"/>
    <s v="Exports"/>
    <n v="3413"/>
    <n v="132"/>
  </r>
  <r>
    <x v="0"/>
    <s v="2021/1"/>
    <x v="13"/>
    <x v="0"/>
    <s v=" Poly(ethylene terephthalate), having a viscosity number of 78 ml/g or higher, in primary forms"/>
    <s v="Exports"/>
    <n v="49014"/>
    <n v="2332"/>
  </r>
  <r>
    <x v="0"/>
    <s v="2021/1"/>
    <x v="14"/>
    <x v="0"/>
    <s v=" Poly(ethylene terephthalate), having a viscosity number of 78 ml/g or higher, in primary forms"/>
    <s v="Exports"/>
    <n v="790"/>
    <n v="22"/>
  </r>
  <r>
    <x v="0"/>
    <s v="2021/1"/>
    <x v="15"/>
    <x v="0"/>
    <s v=" Poly(ethylene terephthalate), having a viscosity number of 78 ml/g or higher, in primary forms"/>
    <s v="Exports"/>
    <n v="860"/>
    <n v="44"/>
  </r>
  <r>
    <x v="0"/>
    <s v="2021/1"/>
    <x v="16"/>
    <x v="0"/>
    <s v=" Poly(ethylene terephthalate), having a viscosity number of 78 ml/g or higher, in primary forms"/>
    <s v="Exports"/>
    <n v="531"/>
    <n v="22"/>
  </r>
  <r>
    <x v="0"/>
    <s v="2021/1"/>
    <x v="17"/>
    <x v="0"/>
    <s v=" Poly(ethylene terephthalate), having a viscosity number of 78 ml/g or higher, in primary forms"/>
    <s v="Exports"/>
    <n v="14768"/>
    <n v="673.5"/>
  </r>
  <r>
    <x v="0"/>
    <s v="2021/1"/>
    <x v="18"/>
    <x v="0"/>
    <s v=" Poly(ethylene terephthalate), having a viscosity number of 78 ml/g or higher, in primary forms"/>
    <s v="Exports"/>
    <n v="835"/>
    <n v="26.5"/>
  </r>
  <r>
    <x v="0"/>
    <s v="2021/1"/>
    <x v="19"/>
    <x v="0"/>
    <s v=" Poly(ethylene terephthalate), having a viscosity number of 78 ml/g or higher, in primary forms"/>
    <s v="Exports"/>
    <n v="77299"/>
    <n v="4006.3"/>
  </r>
  <r>
    <x v="0"/>
    <s v="2021/1"/>
    <x v="20"/>
    <x v="0"/>
    <s v=" Poly(ethylene terephthalate), having a viscosity number of 78 ml/g or higher, in primary forms"/>
    <s v="Exports"/>
    <n v="4597"/>
    <n v="152"/>
  </r>
  <r>
    <x v="0"/>
    <s v="2021/1"/>
    <x v="21"/>
    <x v="0"/>
    <s v=" Poly(ethylene terephthalate), having a viscosity number of 78 ml/g or higher, in primary forms"/>
    <s v="Exports"/>
    <n v="11179"/>
    <n v="504"/>
  </r>
  <r>
    <x v="0"/>
    <s v="2021/1"/>
    <x v="22"/>
    <x v="0"/>
    <s v=" Poly(ethylene terephthalate), having a viscosity number of 78 ml/g or higher, in primary forms"/>
    <s v="Exports"/>
    <n v="719"/>
    <n v="22"/>
  </r>
  <r>
    <x v="0"/>
    <s v="2021/1"/>
    <x v="23"/>
    <x v="0"/>
    <s v=" Poly(ethylene terephthalate), having a viscosity number of 78 ml/g or higher, in primary forms"/>
    <s v="Exports"/>
    <n v="663020"/>
    <n v="27204.799999999999"/>
  </r>
  <r>
    <x v="0"/>
    <s v="2021/1"/>
    <x v="24"/>
    <x v="0"/>
    <s v=" Poly(ethylene terephthalate), having a viscosity number of 78 ml/g or higher, in primary forms"/>
    <s v="Exports"/>
    <n v="1939"/>
    <n v="21"/>
  </r>
  <r>
    <x v="0"/>
    <s v="2021/1"/>
    <x v="25"/>
    <x v="0"/>
    <s v=" Poly(ethylene terephthalate), having a viscosity number of 78 ml/g or higher, in primary forms"/>
    <s v="Exports"/>
    <n v="16143"/>
    <n v="794.2"/>
  </r>
  <r>
    <x v="0"/>
    <s v="2021/1"/>
    <x v="26"/>
    <x v="0"/>
    <s v=" Poly(ethylene terephthalate), having a viscosity number of 78 ml/g or higher, in primary forms"/>
    <s v="Exports"/>
    <n v="10152"/>
    <n v="262"/>
  </r>
  <r>
    <x v="0"/>
    <s v="2021/1"/>
    <x v="27"/>
    <x v="0"/>
    <s v=" Poly(ethylene terephthalate), having a viscosity number of 78 ml/g or higher, in primary forms"/>
    <s v="Exports"/>
    <n v="8232"/>
    <n v="386"/>
  </r>
  <r>
    <x v="0"/>
    <s v="2021/1"/>
    <x v="28"/>
    <x v="0"/>
    <s v=" Poly(ethylene terephthalate), having a viscosity number of 78 ml/g or higher, in primary forms"/>
    <s v="Exports"/>
    <n v="290"/>
    <n v="11"/>
  </r>
  <r>
    <x v="0"/>
    <s v="2021/1"/>
    <x v="29"/>
    <x v="0"/>
    <s v=" Poly(ethylene terephthalate), having a viscosity number of 78 ml/g or higher, in primary forms"/>
    <s v="Exports"/>
    <n v="852"/>
    <n v="44"/>
  </r>
  <r>
    <x v="0"/>
    <s v="2021/1"/>
    <x v="30"/>
    <x v="0"/>
    <s v=" Poly(ethylene terephthalate), having a viscosity number of 78 ml/g or higher, in primary forms"/>
    <s v="Exports"/>
    <n v="15483"/>
    <n v="676"/>
  </r>
  <r>
    <x v="0"/>
    <s v="2021/1"/>
    <x v="31"/>
    <x v="0"/>
    <s v=" Poly(ethylene terephthalate), having a viscosity number of 78 ml/g or higher, in primary forms"/>
    <s v="Exports"/>
    <n v="4287"/>
    <n v="220"/>
  </r>
  <r>
    <x v="0"/>
    <s v="2021/1"/>
    <x v="32"/>
    <x v="0"/>
    <s v=" Poly(ethylene terephthalate), having a viscosity number of 78 ml/g or higher, in primary forms"/>
    <s v="Exports"/>
    <n v="19329"/>
    <n v="1058.3"/>
  </r>
  <r>
    <x v="0"/>
    <s v="2021/1"/>
    <x v="33"/>
    <x v="0"/>
    <s v=" Poly(ethylene terephthalate), having a viscosity number of 78 ml/g or higher, in primary forms"/>
    <s v="Exports"/>
    <n v="9202"/>
    <n v="264"/>
  </r>
  <r>
    <x v="0"/>
    <s v="2021/1"/>
    <x v="34"/>
    <x v="0"/>
    <s v=" Poly(ethylene terephthalate), having a viscosity number of 78 ml/g or higher, in primary forms"/>
    <s v="Exports"/>
    <n v="41226"/>
    <n v="2024"/>
  </r>
  <r>
    <x v="0"/>
    <s v="2021/1"/>
    <x v="35"/>
    <x v="0"/>
    <s v=" Poly(ethylene terephthalate), having a viscosity number of 78 ml/g or higher, in primary forms"/>
    <s v="Exports"/>
    <n v="3154"/>
    <n v="132"/>
  </r>
  <r>
    <x v="0"/>
    <s v="2021/1"/>
    <x v="36"/>
    <x v="0"/>
    <s v=" Poly(ethylene terephthalate), having a viscosity number of 78 ml/g or higher, in primary forms"/>
    <s v="Exports"/>
    <n v="1401"/>
    <n v="66"/>
  </r>
  <r>
    <x v="0"/>
    <s v="2021/1"/>
    <x v="37"/>
    <x v="0"/>
    <s v=" Poly(ethylene terephthalate), having a viscosity number of 78 ml/g or higher, in primary forms"/>
    <s v="Exports"/>
    <n v="58118"/>
    <n v="2766"/>
  </r>
  <r>
    <x v="0"/>
    <s v="2021/1"/>
    <x v="38"/>
    <x v="0"/>
    <s v=" Poly(ethylene terephthalate), having a viscosity number of 78 ml/g or higher, in primary forms"/>
    <s v="Exports"/>
    <n v="3797"/>
    <n v="176"/>
  </r>
  <r>
    <x v="0"/>
    <s v="2021/1"/>
    <x v="39"/>
    <x v="0"/>
    <s v=" Poly(ethylene terephthalate), having a viscosity number of 78 ml/g or higher, in primary forms"/>
    <s v="Exports"/>
    <n v="17156"/>
    <n v="960"/>
  </r>
  <r>
    <x v="0"/>
    <s v="2021/1"/>
    <x v="40"/>
    <x v="0"/>
    <s v=" Poly(ethylene terephthalate), having a viscosity number of 78 ml/g or higher, in primary forms"/>
    <s v="Exports"/>
    <n v="958"/>
    <n v="44"/>
  </r>
  <r>
    <x v="0"/>
    <s v="2021/1"/>
    <x v="41"/>
    <x v="0"/>
    <s v=" Poly(ethylene terephthalate), having a viscosity number of 78 ml/g or higher, in primary forms"/>
    <s v="Exports"/>
    <n v="303015"/>
    <n v="13617.1"/>
  </r>
  <r>
    <x v="0"/>
    <s v="2021/1"/>
    <x v="42"/>
    <x v="0"/>
    <s v=" Poly(ethylene terephthalate), having a viscosity number of 78 ml/g or higher, in primary forms"/>
    <s v="Exports"/>
    <n v="15530"/>
    <n v="851"/>
  </r>
  <r>
    <x v="0"/>
    <s v="2021/1"/>
    <x v="43"/>
    <x v="0"/>
    <s v=" Poly(ethylene terephthalate), having a viscosity number of 78 ml/g or higher, in primary forms"/>
    <s v="Exports"/>
    <n v="111845"/>
    <n v="5024"/>
  </r>
  <r>
    <x v="0"/>
    <s v="2021/1"/>
    <x v="0"/>
    <x v="1"/>
    <s v=" Other poly(ethylene terephthalate), in primary forms"/>
    <s v="Exports"/>
    <n v="43628"/>
    <n v="2216"/>
  </r>
  <r>
    <x v="0"/>
    <s v="2021/1"/>
    <x v="2"/>
    <x v="1"/>
    <s v=" Other poly(ethylene terephthalate), in primary forms"/>
    <s v="Exports"/>
    <n v="3310"/>
    <n v="180"/>
  </r>
  <r>
    <x v="0"/>
    <s v="2021/1"/>
    <x v="3"/>
    <x v="1"/>
    <s v=" Other poly(ethylene terephthalate), in primary forms"/>
    <s v="Exports"/>
    <n v="24629"/>
    <n v="1360"/>
  </r>
  <r>
    <x v="0"/>
    <s v="2021/1"/>
    <x v="7"/>
    <x v="1"/>
    <s v=" Other poly(ethylene terephthalate), in primary forms"/>
    <s v="Exports"/>
    <n v="79368"/>
    <n v="4970.5619999999999"/>
  </r>
  <r>
    <x v="0"/>
    <s v="2021/1"/>
    <x v="8"/>
    <x v="1"/>
    <s v=" Other poly(ethylene terephthalate), in primary forms"/>
    <s v="Exports"/>
    <n v="7870"/>
    <n v="322"/>
  </r>
  <r>
    <x v="0"/>
    <s v="2021/1"/>
    <x v="19"/>
    <x v="1"/>
    <s v=" Other poly(ethylene terephthalate), in primary forms"/>
    <s v="Exports"/>
    <n v="37973"/>
    <n v="2085.0680000000002"/>
  </r>
  <r>
    <x v="0"/>
    <s v="2021/1"/>
    <x v="23"/>
    <x v="1"/>
    <s v=" Other poly(ethylene terephthalate), in primary forms"/>
    <s v="Exports"/>
    <n v="42020"/>
    <n v="1938.7"/>
  </r>
  <r>
    <x v="0"/>
    <s v="2021/1"/>
    <x v="27"/>
    <x v="1"/>
    <s v=" Other poly(ethylene terephthalate), in primary forms"/>
    <s v="Exports"/>
    <n v="2043"/>
    <n v="57"/>
  </r>
  <r>
    <x v="0"/>
    <s v="2021/1"/>
    <x v="44"/>
    <x v="1"/>
    <s v=" Other poly(ethylene terephthalate), in primary forms"/>
    <s v="Exports"/>
    <n v="18784"/>
    <n v="1008"/>
  </r>
  <r>
    <x v="0"/>
    <s v="2021/1"/>
    <x v="37"/>
    <x v="1"/>
    <s v=" Other poly(ethylene terephthalate), in primary forms"/>
    <s v="Exports"/>
    <n v="180"/>
    <n v="1.5"/>
  </r>
  <r>
    <x v="0"/>
    <s v="2021/1"/>
    <x v="41"/>
    <x v="1"/>
    <s v=" Other poly(ethylene terephthalate), in primary forms"/>
    <s v="Exports"/>
    <n v="20258"/>
    <n v="726.6"/>
  </r>
  <r>
    <x v="0"/>
    <s v="2021/1"/>
    <x v="43"/>
    <x v="1"/>
    <s v=" Other poly(ethylene terephthalate), in primary forms"/>
    <s v="Exports"/>
    <n v="86395"/>
    <n v="4112.7"/>
  </r>
  <r>
    <x v="0"/>
    <s v="2021/2"/>
    <x v="0"/>
    <x v="0"/>
    <s v=" Poly(ethylene terephthalate), having a viscosity number of 78 ml/g or higher, in primary forms"/>
    <s v="Exports"/>
    <n v="6935"/>
    <n v="308"/>
  </r>
  <r>
    <x v="0"/>
    <s v="2021/2"/>
    <x v="1"/>
    <x v="0"/>
    <s v=" Poly(ethylene terephthalate), having a viscosity number of 78 ml/g or higher, in primary forms"/>
    <s v="Exports"/>
    <n v="2399"/>
    <n v="88"/>
  </r>
  <r>
    <x v="0"/>
    <s v="2021/2"/>
    <x v="2"/>
    <x v="0"/>
    <s v=" Poly(ethylene terephthalate), having a viscosity number of 78 ml/g or higher, in primary forms"/>
    <s v="Exports"/>
    <n v="111851"/>
    <n v="4140"/>
  </r>
  <r>
    <x v="0"/>
    <s v="2021/2"/>
    <x v="3"/>
    <x v="0"/>
    <s v=" Poly(ethylene terephthalate), having a viscosity number of 78 ml/g or higher, in primary forms"/>
    <s v="Exports"/>
    <n v="29365"/>
    <n v="1289"/>
  </r>
  <r>
    <x v="0"/>
    <s v="2021/2"/>
    <x v="4"/>
    <x v="0"/>
    <s v=" Poly(ethylene terephthalate), having a viscosity number of 78 ml/g or higher, in primary forms"/>
    <s v="Exports"/>
    <n v="4021"/>
    <n v="110"/>
  </r>
  <r>
    <x v="0"/>
    <s v="2021/2"/>
    <x v="5"/>
    <x v="0"/>
    <s v=" Poly(ethylene terephthalate), having a viscosity number of 78 ml/g or higher, in primary forms"/>
    <s v="Exports"/>
    <n v="4953"/>
    <n v="220"/>
  </r>
  <r>
    <x v="0"/>
    <s v="2021/2"/>
    <x v="6"/>
    <x v="0"/>
    <s v=" Poly(ethylene terephthalate), having a viscosity number of 78 ml/g or higher, in primary forms"/>
    <s v="Exports"/>
    <n v="7586"/>
    <n v="294.60000000000002"/>
  </r>
  <r>
    <x v="0"/>
    <s v="2021/2"/>
    <x v="45"/>
    <x v="0"/>
    <s v=" Poly(ethylene terephthalate), having a viscosity number of 78 ml/g or higher, in primary forms"/>
    <s v="Exports"/>
    <n v="461"/>
    <n v="22"/>
  </r>
  <r>
    <x v="0"/>
    <s v="2021/2"/>
    <x v="7"/>
    <x v="0"/>
    <s v=" Poly(ethylene terephthalate), having a viscosity number of 78 ml/g or higher, in primary forms"/>
    <s v="Exports"/>
    <n v="41629"/>
    <n v="1588.1"/>
  </r>
  <r>
    <x v="0"/>
    <s v="2021/2"/>
    <x v="8"/>
    <x v="0"/>
    <s v=" Poly(ethylene terephthalate), having a viscosity number of 78 ml/g or higher, in primary forms"/>
    <s v="Exports"/>
    <n v="1736"/>
    <n v="63"/>
  </r>
  <r>
    <x v="0"/>
    <s v="2021/2"/>
    <x v="9"/>
    <x v="0"/>
    <s v=" Poly(ethylene terephthalate), having a viscosity number of 78 ml/g or higher, in primary forms"/>
    <s v="Exports"/>
    <n v="20408"/>
    <n v="903"/>
  </r>
  <r>
    <x v="0"/>
    <s v="2021/2"/>
    <x v="10"/>
    <x v="0"/>
    <s v=" Poly(ethylene terephthalate), having a viscosity number of 78 ml/g or higher, in primary forms"/>
    <s v="Exports"/>
    <n v="16149"/>
    <n v="616"/>
  </r>
  <r>
    <x v="0"/>
    <s v="2021/2"/>
    <x v="11"/>
    <x v="0"/>
    <s v=" Poly(ethylene terephthalate), having a viscosity number of 78 ml/g or higher, in primary forms"/>
    <s v="Exports"/>
    <n v="5301"/>
    <n v="198"/>
  </r>
  <r>
    <x v="0"/>
    <s v="2021/2"/>
    <x v="12"/>
    <x v="0"/>
    <s v=" Poly(ethylene terephthalate), having a viscosity number of 78 ml/g or higher, in primary forms"/>
    <s v="Exports"/>
    <n v="6363"/>
    <n v="242"/>
  </r>
  <r>
    <x v="0"/>
    <s v="2021/2"/>
    <x v="13"/>
    <x v="0"/>
    <s v=" Poly(ethylene terephthalate), having a viscosity number of 78 ml/g or higher, in primary forms"/>
    <s v="Exports"/>
    <n v="48312"/>
    <n v="2320"/>
  </r>
  <r>
    <x v="0"/>
    <s v="2021/2"/>
    <x v="14"/>
    <x v="0"/>
    <s v=" Poly(ethylene terephthalate), having a viscosity number of 78 ml/g or higher, in primary forms"/>
    <s v="Exports"/>
    <n v="2629"/>
    <n v="66"/>
  </r>
  <r>
    <x v="0"/>
    <s v="2021/2"/>
    <x v="16"/>
    <x v="0"/>
    <s v=" Poly(ethylene terephthalate), having a viscosity number of 78 ml/g or higher, in primary forms"/>
    <s v="Exports"/>
    <n v="6183"/>
    <n v="200"/>
  </r>
  <r>
    <x v="0"/>
    <s v="2021/2"/>
    <x v="17"/>
    <x v="0"/>
    <s v=" Poly(ethylene terephthalate), having a viscosity number of 78 ml/g or higher, in primary forms"/>
    <s v="Exports"/>
    <n v="23180"/>
    <n v="990"/>
  </r>
  <r>
    <x v="0"/>
    <s v="2021/2"/>
    <x v="18"/>
    <x v="0"/>
    <s v=" Poly(ethylene terephthalate), having a viscosity number of 78 ml/g or higher, in primary forms"/>
    <s v="Exports"/>
    <n v="1207"/>
    <n v="29"/>
  </r>
  <r>
    <x v="0"/>
    <s v="2021/2"/>
    <x v="19"/>
    <x v="0"/>
    <s v=" Poly(ethylene terephthalate), having a viscosity number of 78 ml/g or higher, in primary forms"/>
    <s v="Exports"/>
    <n v="52188"/>
    <n v="2307"/>
  </r>
  <r>
    <x v="0"/>
    <s v="2021/2"/>
    <x v="20"/>
    <x v="0"/>
    <s v=" Poly(ethylene terephthalate), having a viscosity number of 78 ml/g or higher, in primary forms"/>
    <s v="Exports"/>
    <n v="3362"/>
    <n v="109"/>
  </r>
  <r>
    <x v="0"/>
    <s v="2021/2"/>
    <x v="21"/>
    <x v="0"/>
    <s v=" Poly(ethylene terephthalate), having a viscosity number of 78 ml/g or higher, in primary forms"/>
    <s v="Exports"/>
    <n v="17546"/>
    <n v="700"/>
  </r>
  <r>
    <x v="0"/>
    <s v="2021/2"/>
    <x v="22"/>
    <x v="0"/>
    <s v=" Poly(ethylene terephthalate), having a viscosity number of 78 ml/g or higher, in primary forms"/>
    <s v="Exports"/>
    <n v="714"/>
    <n v="22"/>
  </r>
  <r>
    <x v="0"/>
    <s v="2021/2"/>
    <x v="23"/>
    <x v="0"/>
    <s v=" Poly(ethylene terephthalate), having a viscosity number of 78 ml/g or higher, in primary forms"/>
    <s v="Exports"/>
    <n v="931781"/>
    <n v="37296.199999999997"/>
  </r>
  <r>
    <x v="0"/>
    <s v="2021/2"/>
    <x v="24"/>
    <x v="0"/>
    <s v=" Poly(ethylene terephthalate), having a viscosity number of 78 ml/g or higher, in primary forms"/>
    <s v="Exports"/>
    <n v="4291"/>
    <n v="111"/>
  </r>
  <r>
    <x v="0"/>
    <s v="2021/2"/>
    <x v="26"/>
    <x v="0"/>
    <s v=" Poly(ethylene terephthalate), having a viscosity number of 78 ml/g or higher, in primary forms"/>
    <s v="Exports"/>
    <n v="1532"/>
    <n v="44"/>
  </r>
  <r>
    <x v="0"/>
    <s v="2021/2"/>
    <x v="27"/>
    <x v="0"/>
    <s v=" Poly(ethylene terephthalate), having a viscosity number of 78 ml/g or higher, in primary forms"/>
    <s v="Exports"/>
    <n v="1702"/>
    <n v="84"/>
  </r>
  <r>
    <x v="0"/>
    <s v="2021/2"/>
    <x v="46"/>
    <x v="0"/>
    <s v=" Poly(ethylene terephthalate), having a viscosity number of 78 ml/g or higher, in primary forms"/>
    <s v="Exports"/>
    <n v="5305"/>
    <n v="220"/>
  </r>
  <r>
    <x v="0"/>
    <s v="2021/2"/>
    <x v="28"/>
    <x v="0"/>
    <s v=" Poly(ethylene terephthalate), having a viscosity number of 78 ml/g or higher, in primary forms"/>
    <s v="Exports"/>
    <n v="2613"/>
    <n v="61"/>
  </r>
  <r>
    <x v="0"/>
    <s v="2021/2"/>
    <x v="30"/>
    <x v="0"/>
    <s v=" Poly(ethylene terephthalate), having a viscosity number of 78 ml/g or higher, in primary forms"/>
    <s v="Exports"/>
    <n v="16644"/>
    <n v="660"/>
  </r>
  <r>
    <x v="0"/>
    <s v="2021/2"/>
    <x v="47"/>
    <x v="0"/>
    <s v=" Poly(ethylene terephthalate), having a viscosity number of 78 ml/g or higher, in primary forms"/>
    <s v="Exports"/>
    <n v="3574"/>
    <n v="176"/>
  </r>
  <r>
    <x v="0"/>
    <s v="2021/2"/>
    <x v="32"/>
    <x v="0"/>
    <s v=" Poly(ethylene terephthalate), having a viscosity number of 78 ml/g or higher, in primary forms"/>
    <s v="Exports"/>
    <n v="42682"/>
    <n v="1804"/>
  </r>
  <r>
    <x v="0"/>
    <s v="2021/2"/>
    <x v="48"/>
    <x v="0"/>
    <s v=" Poly(ethylene terephthalate), having a viscosity number of 78 ml/g or higher, in primary forms"/>
    <s v="Exports"/>
    <n v="555"/>
    <n v="21"/>
  </r>
  <r>
    <x v="0"/>
    <s v="2021/2"/>
    <x v="33"/>
    <x v="0"/>
    <s v=" Poly(ethylene terephthalate), having a viscosity number of 78 ml/g or higher, in primary forms"/>
    <s v="Exports"/>
    <n v="11255"/>
    <n v="308"/>
  </r>
  <r>
    <x v="0"/>
    <s v="2021/2"/>
    <x v="49"/>
    <x v="0"/>
    <s v=" Poly(ethylene terephthalate), having a viscosity number of 78 ml/g or higher, in primary forms"/>
    <s v="Exports"/>
    <n v="1114"/>
    <n v="44"/>
  </r>
  <r>
    <x v="0"/>
    <s v="2021/2"/>
    <x v="34"/>
    <x v="0"/>
    <s v=" Poly(ethylene terephthalate), having a viscosity number of 78 ml/g or higher, in primary forms"/>
    <s v="Exports"/>
    <n v="43281"/>
    <n v="1892"/>
  </r>
  <r>
    <x v="0"/>
    <s v="2021/2"/>
    <x v="50"/>
    <x v="0"/>
    <s v=" Poly(ethylene terephthalate), having a viscosity number of 78 ml/g or higher, in primary forms"/>
    <s v="Exports"/>
    <n v="1359"/>
    <n v="40"/>
  </r>
  <r>
    <x v="0"/>
    <s v="2021/2"/>
    <x v="37"/>
    <x v="0"/>
    <s v=" Poly(ethylene terephthalate), having a viscosity number of 78 ml/g or higher, in primary forms"/>
    <s v="Exports"/>
    <n v="56223"/>
    <n v="2418"/>
  </r>
  <r>
    <x v="0"/>
    <s v="2021/2"/>
    <x v="38"/>
    <x v="0"/>
    <s v=" Poly(ethylene terephthalate), having a viscosity number of 78 ml/g or higher, in primary forms"/>
    <s v="Exports"/>
    <n v="8262"/>
    <n v="352"/>
  </r>
  <r>
    <x v="0"/>
    <s v="2021/2"/>
    <x v="39"/>
    <x v="0"/>
    <s v=" Poly(ethylene terephthalate), having a viscosity number of 78 ml/g or higher, in primary forms"/>
    <s v="Exports"/>
    <n v="14714"/>
    <n v="720"/>
  </r>
  <r>
    <x v="0"/>
    <s v="2021/2"/>
    <x v="41"/>
    <x v="0"/>
    <s v=" Poly(ethylene terephthalate), having a viscosity number of 78 ml/g or higher, in primary forms"/>
    <s v="Exports"/>
    <n v="335917"/>
    <n v="13867.625"/>
  </r>
  <r>
    <x v="0"/>
    <s v="2021/2"/>
    <x v="42"/>
    <x v="0"/>
    <s v=" Poly(ethylene terephthalate), having a viscosity number of 78 ml/g or higher, in primary forms"/>
    <s v="Exports"/>
    <n v="46608"/>
    <n v="2323"/>
  </r>
  <r>
    <x v="0"/>
    <s v="2021/2"/>
    <x v="43"/>
    <x v="0"/>
    <s v=" Poly(ethylene terephthalate), having a viscosity number of 78 ml/g or higher, in primary forms"/>
    <s v="Exports"/>
    <n v="64647"/>
    <n v="2839.86"/>
  </r>
  <r>
    <x v="0"/>
    <s v="2021/2"/>
    <x v="0"/>
    <x v="1"/>
    <s v=" Other poly(ethylene terephthalate), in primary forms"/>
    <s v="Exports"/>
    <n v="76179"/>
    <n v="3628"/>
  </r>
  <r>
    <x v="0"/>
    <s v="2021/2"/>
    <x v="2"/>
    <x v="1"/>
    <s v=" Other poly(ethylene terephthalate), in primary forms"/>
    <s v="Exports"/>
    <n v="13071"/>
    <n v="660"/>
  </r>
  <r>
    <x v="0"/>
    <s v="2021/2"/>
    <x v="3"/>
    <x v="1"/>
    <s v=" Other poly(ethylene terephthalate), in primary forms"/>
    <s v="Exports"/>
    <n v="17682"/>
    <n v="860"/>
  </r>
  <r>
    <x v="0"/>
    <s v="2021/2"/>
    <x v="7"/>
    <x v="1"/>
    <s v=" Other poly(ethylene terephthalate), in primary forms"/>
    <s v="Exports"/>
    <n v="33869"/>
    <n v="2431.6550000000002"/>
  </r>
  <r>
    <x v="0"/>
    <s v="2021/2"/>
    <x v="8"/>
    <x v="1"/>
    <s v=" Other poly(ethylene terephthalate), in primary forms"/>
    <s v="Exports"/>
    <n v="12207"/>
    <n v="493"/>
  </r>
  <r>
    <x v="0"/>
    <s v="2021/2"/>
    <x v="19"/>
    <x v="1"/>
    <s v=" Other poly(ethylene terephthalate), in primary forms"/>
    <s v="Exports"/>
    <n v="23167"/>
    <n v="1080.538"/>
  </r>
  <r>
    <x v="0"/>
    <s v="2021/2"/>
    <x v="20"/>
    <x v="1"/>
    <s v=" Other poly(ethylene terephthalate), in primary forms"/>
    <s v="Exports"/>
    <n v="321"/>
    <n v="26.007999999999999"/>
  </r>
  <r>
    <x v="0"/>
    <s v="2021/2"/>
    <x v="23"/>
    <x v="1"/>
    <s v=" Other poly(ethylene terephthalate), in primary forms"/>
    <s v="Exports"/>
    <n v="74173"/>
    <n v="3084"/>
  </r>
  <r>
    <x v="0"/>
    <s v="2021/2"/>
    <x v="24"/>
    <x v="1"/>
    <s v=" Other poly(ethylene terephthalate), in primary forms"/>
    <s v="Exports"/>
    <n v="1133"/>
    <n v="18"/>
  </r>
  <r>
    <x v="0"/>
    <s v="2021/2"/>
    <x v="26"/>
    <x v="1"/>
    <s v=" Other poly(ethylene terephthalate), in primary forms"/>
    <s v="Exports"/>
    <n v="328"/>
    <n v="0.02"/>
  </r>
  <r>
    <x v="0"/>
    <s v="2021/2"/>
    <x v="27"/>
    <x v="1"/>
    <s v=" Other poly(ethylene terephthalate), in primary forms"/>
    <s v="Exports"/>
    <n v="3939"/>
    <n v="114"/>
  </r>
  <r>
    <x v="0"/>
    <s v="2021/2"/>
    <x v="44"/>
    <x v="1"/>
    <s v=" Other poly(ethylene terephthalate), in primary forms"/>
    <s v="Exports"/>
    <n v="20717"/>
    <n v="1080"/>
  </r>
  <r>
    <x v="0"/>
    <s v="2021/2"/>
    <x v="37"/>
    <x v="1"/>
    <s v=" Other poly(ethylene terephthalate), in primary forms"/>
    <s v="Exports"/>
    <n v="357"/>
    <n v="3"/>
  </r>
  <r>
    <x v="0"/>
    <s v="2021/2"/>
    <x v="41"/>
    <x v="1"/>
    <s v=" Other poly(ethylene terephthalate), in primary forms"/>
    <s v="Exports"/>
    <n v="27292"/>
    <n v="968.95"/>
  </r>
  <r>
    <x v="0"/>
    <s v="2021/2"/>
    <x v="43"/>
    <x v="1"/>
    <s v=" Other poly(ethylene terephthalate), in primary forms"/>
    <s v="Exports"/>
    <n v="30375"/>
    <n v="1393"/>
  </r>
  <r>
    <x v="0"/>
    <s v="2021/3"/>
    <x v="0"/>
    <x v="0"/>
    <s v=" Poly(ethylene terephthalate), having a viscosity number of 78 ml/g or higher, in primary forms"/>
    <s v="Exports"/>
    <n v="6969"/>
    <n v="286"/>
  </r>
  <r>
    <x v="0"/>
    <s v="2021/3"/>
    <x v="1"/>
    <x v="0"/>
    <s v=" Poly(ethylene terephthalate), having a viscosity number of 78 ml/g or higher, in primary forms"/>
    <s v="Exports"/>
    <n v="21341"/>
    <n v="704"/>
  </r>
  <r>
    <x v="0"/>
    <s v="2021/3"/>
    <x v="2"/>
    <x v="0"/>
    <s v=" Poly(ethylene terephthalate), having a viscosity number of 78 ml/g or higher, in primary forms"/>
    <s v="Exports"/>
    <n v="39043"/>
    <n v="1380"/>
  </r>
  <r>
    <x v="0"/>
    <s v="2021/3"/>
    <x v="3"/>
    <x v="0"/>
    <s v=" Poly(ethylene terephthalate), having a viscosity number of 78 ml/g or higher, in primary forms"/>
    <s v="Exports"/>
    <n v="2945"/>
    <n v="106"/>
  </r>
  <r>
    <x v="0"/>
    <s v="2021/3"/>
    <x v="4"/>
    <x v="0"/>
    <s v=" Poly(ethylene terephthalate), having a viscosity number of 78 ml/g or higher, in primary forms"/>
    <s v="Exports"/>
    <n v="6414"/>
    <n v="154"/>
  </r>
  <r>
    <x v="0"/>
    <s v="2021/3"/>
    <x v="5"/>
    <x v="0"/>
    <s v=" Poly(ethylene terephthalate), having a viscosity number of 78 ml/g or higher, in primary forms"/>
    <s v="Exports"/>
    <n v="2601"/>
    <n v="100"/>
  </r>
  <r>
    <x v="0"/>
    <s v="2021/3"/>
    <x v="6"/>
    <x v="0"/>
    <s v=" Poly(ethylene terephthalate), having a viscosity number of 78 ml/g or higher, in primary forms"/>
    <s v="Exports"/>
    <n v="3196"/>
    <n v="112.35"/>
  </r>
  <r>
    <x v="0"/>
    <s v="2021/3"/>
    <x v="45"/>
    <x v="0"/>
    <s v=" Poly(ethylene terephthalate), having a viscosity number of 78 ml/g or higher, in primary forms"/>
    <s v="Exports"/>
    <n v="7914"/>
    <n v="264"/>
  </r>
  <r>
    <x v="0"/>
    <s v="2021/3"/>
    <x v="7"/>
    <x v="0"/>
    <s v=" Poly(ethylene terephthalate), having a viscosity number of 78 ml/g or higher, in primary forms"/>
    <s v="Exports"/>
    <n v="32809"/>
    <n v="1035.8"/>
  </r>
  <r>
    <x v="0"/>
    <s v="2021/3"/>
    <x v="8"/>
    <x v="0"/>
    <s v=" Poly(ethylene terephthalate), having a viscosity number of 78 ml/g or higher, in primary forms"/>
    <s v="Exports"/>
    <n v="3820"/>
    <n v="129"/>
  </r>
  <r>
    <x v="0"/>
    <s v="2021/3"/>
    <x v="9"/>
    <x v="0"/>
    <s v=" Poly(ethylene terephthalate), having a viscosity number of 78 ml/g or higher, in primary forms"/>
    <s v="Exports"/>
    <n v="40045"/>
    <n v="1533"/>
  </r>
  <r>
    <x v="0"/>
    <s v="2021/3"/>
    <x v="10"/>
    <x v="0"/>
    <s v=" Poly(ethylene terephthalate), having a viscosity number of 78 ml/g or higher, in primary forms"/>
    <s v="Exports"/>
    <n v="31491"/>
    <n v="924"/>
  </r>
  <r>
    <x v="0"/>
    <s v="2021/3"/>
    <x v="11"/>
    <x v="0"/>
    <s v=" Poly(ethylene terephthalate), having a viscosity number of 78 ml/g or higher, in primary forms"/>
    <s v="Exports"/>
    <n v="3817"/>
    <n v="132"/>
  </r>
  <r>
    <x v="0"/>
    <s v="2021/3"/>
    <x v="12"/>
    <x v="0"/>
    <s v=" Poly(ethylene terephthalate), having a viscosity number of 78 ml/g or higher, in primary forms"/>
    <s v="Exports"/>
    <n v="8053"/>
    <n v="264"/>
  </r>
  <r>
    <x v="0"/>
    <s v="2021/3"/>
    <x v="13"/>
    <x v="0"/>
    <s v=" Poly(ethylene terephthalate), having a viscosity number of 78 ml/g or higher, in primary forms"/>
    <s v="Exports"/>
    <n v="22464"/>
    <n v="858"/>
  </r>
  <r>
    <x v="0"/>
    <s v="2021/3"/>
    <x v="14"/>
    <x v="0"/>
    <s v=" Poly(ethylene terephthalate), having a viscosity number of 78 ml/g or higher, in primary forms"/>
    <s v="Exports"/>
    <n v="12277"/>
    <n v="319"/>
  </r>
  <r>
    <x v="0"/>
    <s v="2021/3"/>
    <x v="15"/>
    <x v="0"/>
    <s v=" Poly(ethylene terephthalate), having a viscosity number of 78 ml/g or higher, in primary forms"/>
    <s v="Exports"/>
    <n v="2998"/>
    <n v="127.6"/>
  </r>
  <r>
    <x v="0"/>
    <s v="2021/3"/>
    <x v="16"/>
    <x v="0"/>
    <s v=" Poly(ethylene terephthalate), having a viscosity number of 78 ml/g or higher, in primary forms"/>
    <s v="Exports"/>
    <n v="22986"/>
    <n v="732"/>
  </r>
  <r>
    <x v="0"/>
    <s v="2021/3"/>
    <x v="17"/>
    <x v="0"/>
    <s v=" Poly(ethylene terephthalate), having a viscosity number of 78 ml/g or higher, in primary forms"/>
    <s v="Exports"/>
    <n v="31711"/>
    <n v="1192.5"/>
  </r>
  <r>
    <x v="0"/>
    <s v="2021/3"/>
    <x v="18"/>
    <x v="0"/>
    <s v=" Poly(ethylene terephthalate), having a viscosity number of 78 ml/g or higher, in primary forms"/>
    <s v="Exports"/>
    <n v="1584"/>
    <n v="39.9"/>
  </r>
  <r>
    <x v="0"/>
    <s v="2021/3"/>
    <x v="19"/>
    <x v="0"/>
    <s v=" Poly(ethylene terephthalate), having a viscosity number of 78 ml/g or higher, in primary forms"/>
    <s v="Exports"/>
    <n v="153493"/>
    <n v="6229"/>
  </r>
  <r>
    <x v="0"/>
    <s v="2021/3"/>
    <x v="20"/>
    <x v="0"/>
    <s v=" Poly(ethylene terephthalate), having a viscosity number of 78 ml/g or higher, in primary forms"/>
    <s v="Exports"/>
    <n v="2869"/>
    <n v="87"/>
  </r>
  <r>
    <x v="0"/>
    <s v="2021/3"/>
    <x v="21"/>
    <x v="0"/>
    <s v=" Poly(ethylene terephthalate), having a viscosity number of 78 ml/g or higher, in primary forms"/>
    <s v="Exports"/>
    <n v="10129"/>
    <n v="352"/>
  </r>
  <r>
    <x v="0"/>
    <s v="2021/3"/>
    <x v="22"/>
    <x v="0"/>
    <s v=" Poly(ethylene terephthalate), having a viscosity number of 78 ml/g or higher, in primary forms"/>
    <s v="Exports"/>
    <n v="2193"/>
    <n v="66"/>
  </r>
  <r>
    <x v="0"/>
    <s v="2021/3"/>
    <x v="23"/>
    <x v="0"/>
    <s v=" Poly(ethylene terephthalate), having a viscosity number of 78 ml/g or higher, in primary forms"/>
    <s v="Exports"/>
    <n v="883369"/>
    <n v="32391.200000000001"/>
  </r>
  <r>
    <x v="0"/>
    <s v="2021/3"/>
    <x v="24"/>
    <x v="0"/>
    <s v=" Poly(ethylene terephthalate), having a viscosity number of 78 ml/g or higher, in primary forms"/>
    <s v="Exports"/>
    <n v="1282"/>
    <n v="11"/>
  </r>
  <r>
    <x v="0"/>
    <s v="2021/3"/>
    <x v="26"/>
    <x v="0"/>
    <s v=" Poly(ethylene terephthalate), having a viscosity number of 78 ml/g or higher, in primary forms"/>
    <s v="Exports"/>
    <n v="3507"/>
    <n v="87"/>
  </r>
  <r>
    <x v="0"/>
    <s v="2021/3"/>
    <x v="27"/>
    <x v="0"/>
    <s v=" Poly(ethylene terephthalate), having a viscosity number of 78 ml/g or higher, in primary forms"/>
    <s v="Exports"/>
    <n v="8639"/>
    <n v="429"/>
  </r>
  <r>
    <x v="0"/>
    <s v="2021/3"/>
    <x v="46"/>
    <x v="0"/>
    <s v=" Poly(ethylene terephthalate), having a viscosity number of 78 ml/g or higher, in primary forms"/>
    <s v="Exports"/>
    <n v="17893"/>
    <n v="660"/>
  </r>
  <r>
    <x v="0"/>
    <s v="2021/3"/>
    <x v="28"/>
    <x v="0"/>
    <s v=" Poly(ethylene terephthalate), having a viscosity number of 78 ml/g or higher, in primary forms"/>
    <s v="Exports"/>
    <n v="6218"/>
    <n v="122"/>
  </r>
  <r>
    <x v="0"/>
    <s v="2021/3"/>
    <x v="30"/>
    <x v="0"/>
    <s v=" Poly(ethylene terephthalate), having a viscosity number of 78 ml/g or higher, in primary forms"/>
    <s v="Exports"/>
    <n v="20844"/>
    <n v="777"/>
  </r>
  <r>
    <x v="0"/>
    <s v="2021/3"/>
    <x v="51"/>
    <x v="0"/>
    <s v=" Poly(ethylene terephthalate), having a viscosity number of 78 ml/g or higher, in primary forms"/>
    <s v="Exports"/>
    <n v="52566"/>
    <n v="2046"/>
  </r>
  <r>
    <x v="0"/>
    <s v="2021/3"/>
    <x v="47"/>
    <x v="0"/>
    <s v=" Poly(ethylene terephthalate), having a viscosity number of 78 ml/g or higher, in primary forms"/>
    <s v="Exports"/>
    <n v="3559"/>
    <n v="176"/>
  </r>
  <r>
    <x v="0"/>
    <s v="2021/3"/>
    <x v="32"/>
    <x v="0"/>
    <s v=" Poly(ethylene terephthalate), having a viscosity number of 78 ml/g or higher, in primary forms"/>
    <s v="Exports"/>
    <n v="10424"/>
    <n v="430.9"/>
  </r>
  <r>
    <x v="0"/>
    <s v="2021/3"/>
    <x v="48"/>
    <x v="0"/>
    <s v=" Poly(ethylene terephthalate), having a viscosity number of 78 ml/g or higher, in primary forms"/>
    <s v="Exports"/>
    <n v="1107"/>
    <n v="42"/>
  </r>
  <r>
    <x v="0"/>
    <s v="2021/3"/>
    <x v="33"/>
    <x v="0"/>
    <s v=" Poly(ethylene terephthalate), having a viscosity number of 78 ml/g or higher, in primary forms"/>
    <s v="Exports"/>
    <n v="7872"/>
    <n v="220"/>
  </r>
  <r>
    <x v="0"/>
    <s v="2021/3"/>
    <x v="52"/>
    <x v="0"/>
    <s v=" Poly(ethylene terephthalate), having a viscosity number of 78 ml/g or higher, in primary forms"/>
    <s v="Exports"/>
    <n v="39030"/>
    <n v="1421"/>
  </r>
  <r>
    <x v="0"/>
    <s v="2021/3"/>
    <x v="49"/>
    <x v="0"/>
    <s v=" Poly(ethylene terephthalate), having a viscosity number of 78 ml/g or higher, in primary forms"/>
    <s v="Exports"/>
    <n v="1142"/>
    <n v="44"/>
  </r>
  <r>
    <x v="0"/>
    <s v="2021/3"/>
    <x v="53"/>
    <x v="0"/>
    <s v=" Poly(ethylene terephthalate), having a viscosity number of 78 ml/g or higher, in primary forms"/>
    <s v="Exports"/>
    <n v="3606"/>
    <n v="88"/>
  </r>
  <r>
    <x v="0"/>
    <s v="2021/3"/>
    <x v="34"/>
    <x v="0"/>
    <s v=" Poly(ethylene terephthalate), having a viscosity number of 78 ml/g or higher, in primary forms"/>
    <s v="Exports"/>
    <n v="27219"/>
    <n v="1144"/>
  </r>
  <r>
    <x v="0"/>
    <s v="2021/3"/>
    <x v="36"/>
    <x v="0"/>
    <s v=" Poly(ethylene terephthalate), having a viscosity number of 78 ml/g or higher, in primary forms"/>
    <s v="Exports"/>
    <n v="2834"/>
    <n v="88"/>
  </r>
  <r>
    <x v="0"/>
    <s v="2021/3"/>
    <x v="54"/>
    <x v="0"/>
    <s v=" Poly(ethylene terephthalate), having a viscosity number of 78 ml/g or higher, in primary forms"/>
    <s v="Exports"/>
    <n v="1681"/>
    <n v="66"/>
  </r>
  <r>
    <x v="0"/>
    <s v="2021/3"/>
    <x v="38"/>
    <x v="0"/>
    <s v=" Poly(ethylene terephthalate), having a viscosity number of 78 ml/g or higher, in primary forms"/>
    <s v="Exports"/>
    <n v="3116"/>
    <n v="110"/>
  </r>
  <r>
    <x v="0"/>
    <s v="2021/3"/>
    <x v="39"/>
    <x v="0"/>
    <s v=" Poly(ethylene terephthalate), having a viscosity number of 78 ml/g or higher, in primary forms"/>
    <s v="Exports"/>
    <n v="28470"/>
    <n v="1180.02"/>
  </r>
  <r>
    <x v="0"/>
    <s v="2021/3"/>
    <x v="55"/>
    <x v="0"/>
    <s v=" Poly(ethylene terephthalate), having a viscosity number of 78 ml/g or higher, in primary forms"/>
    <s v="Exports"/>
    <n v="635"/>
    <n v="22"/>
  </r>
  <r>
    <x v="0"/>
    <s v="2021/3"/>
    <x v="41"/>
    <x v="0"/>
    <s v=" Poly(ethylene terephthalate), having a viscosity number of 78 ml/g or higher, in primary forms"/>
    <s v="Exports"/>
    <n v="688706"/>
    <n v="25143"/>
  </r>
  <r>
    <x v="0"/>
    <s v="2021/3"/>
    <x v="42"/>
    <x v="0"/>
    <s v=" Poly(ethylene terephthalate), having a viscosity number of 78 ml/g or higher, in primary forms"/>
    <s v="Exports"/>
    <n v="23460"/>
    <n v="1272"/>
  </r>
  <r>
    <x v="0"/>
    <s v="2021/3"/>
    <x v="43"/>
    <x v="0"/>
    <s v=" Poly(ethylene terephthalate), having a viscosity number of 78 ml/g or higher, in primary forms"/>
    <s v="Exports"/>
    <n v="46076"/>
    <n v="1592.14"/>
  </r>
  <r>
    <x v="0"/>
    <s v="2021/3"/>
    <x v="0"/>
    <x v="1"/>
    <s v=" Other poly(ethylene terephthalate), in primary forms"/>
    <s v="Exports"/>
    <n v="86080"/>
    <n v="4048"/>
  </r>
  <r>
    <x v="0"/>
    <s v="2021/3"/>
    <x v="1"/>
    <x v="1"/>
    <s v=" Other poly(ethylene terephthalate), in primary forms"/>
    <s v="Exports"/>
    <n v="296"/>
    <n v="1.4"/>
  </r>
  <r>
    <x v="0"/>
    <s v="2021/3"/>
    <x v="2"/>
    <x v="1"/>
    <s v=" Other poly(ethylene terephthalate), in primary forms"/>
    <s v="Exports"/>
    <n v="9063"/>
    <n v="420"/>
  </r>
  <r>
    <x v="0"/>
    <s v="2021/3"/>
    <x v="3"/>
    <x v="1"/>
    <s v=" Other poly(ethylene terephthalate), in primary forms"/>
    <s v="Exports"/>
    <n v="11581"/>
    <n v="520"/>
  </r>
  <r>
    <x v="0"/>
    <s v="2021/3"/>
    <x v="7"/>
    <x v="1"/>
    <s v=" Other poly(ethylene terephthalate), in primary forms"/>
    <s v="Exports"/>
    <n v="73945"/>
    <n v="4675.777"/>
  </r>
  <r>
    <x v="0"/>
    <s v="2021/3"/>
    <x v="8"/>
    <x v="1"/>
    <s v=" Other poly(ethylene terephthalate), in primary forms"/>
    <s v="Exports"/>
    <n v="11030"/>
    <n v="418"/>
  </r>
  <r>
    <x v="0"/>
    <s v="2021/3"/>
    <x v="18"/>
    <x v="1"/>
    <s v=" Other poly(ethylene terephthalate), in primary forms"/>
    <s v="Exports"/>
    <n v="710"/>
    <n v="5.15"/>
  </r>
  <r>
    <x v="0"/>
    <s v="2021/3"/>
    <x v="19"/>
    <x v="1"/>
    <s v=" Other poly(ethylene terephthalate), in primary forms"/>
    <s v="Exports"/>
    <n v="5915"/>
    <n v="177"/>
  </r>
  <r>
    <x v="0"/>
    <s v="2021/3"/>
    <x v="20"/>
    <x v="1"/>
    <s v=" Other poly(ethylene terephthalate), in primary forms"/>
    <s v="Exports"/>
    <n v="981"/>
    <n v="98"/>
  </r>
  <r>
    <x v="0"/>
    <s v="2021/3"/>
    <x v="23"/>
    <x v="1"/>
    <s v=" Other poly(ethylene terephthalate), in primary forms"/>
    <s v="Exports"/>
    <n v="45854"/>
    <n v="1644.05"/>
  </r>
  <r>
    <x v="0"/>
    <s v="2021/3"/>
    <x v="26"/>
    <x v="1"/>
    <s v=" Other poly(ethylene terephthalate), in primary forms"/>
    <s v="Exports"/>
    <n v="957"/>
    <n v="99.843000000000004"/>
  </r>
  <r>
    <x v="0"/>
    <s v="2021/3"/>
    <x v="27"/>
    <x v="1"/>
    <s v=" Other poly(ethylene terephthalate), in primary forms"/>
    <s v="Exports"/>
    <n v="3250"/>
    <n v="95"/>
  </r>
  <r>
    <x v="0"/>
    <s v="2021/3"/>
    <x v="44"/>
    <x v="1"/>
    <s v=" Other poly(ethylene terephthalate), in primary forms"/>
    <s v="Exports"/>
    <n v="60628"/>
    <n v="2780"/>
  </r>
  <r>
    <x v="0"/>
    <s v="2021/3"/>
    <x v="37"/>
    <x v="1"/>
    <s v=" Other poly(ethylene terephthalate), in primary forms"/>
    <s v="Exports"/>
    <n v="986"/>
    <n v="5.7249999999999996"/>
  </r>
  <r>
    <x v="0"/>
    <s v="2021/3"/>
    <x v="41"/>
    <x v="1"/>
    <s v=" Other poly(ethylene terephthalate), in primary forms"/>
    <s v="Exports"/>
    <n v="27065"/>
    <n v="630"/>
  </r>
  <r>
    <x v="0"/>
    <s v="2021/3"/>
    <x v="43"/>
    <x v="1"/>
    <s v=" Other poly(ethylene terephthalate), in primary forms"/>
    <s v="Exports"/>
    <n v="61321"/>
    <n v="2045.05"/>
  </r>
  <r>
    <x v="0"/>
    <s v="2021/4"/>
    <x v="0"/>
    <x v="0"/>
    <s v=" Poly(ethylene terephthalate), having a viscosity number of 78 ml/g or higher, in primary forms"/>
    <s v="Exports"/>
    <n v="5834"/>
    <n v="242"/>
  </r>
  <r>
    <x v="0"/>
    <s v="2021/4"/>
    <x v="1"/>
    <x v="0"/>
    <s v=" Poly(ethylene terephthalate), having a viscosity number of 78 ml/g or higher, in primary forms"/>
    <s v="Exports"/>
    <n v="1328"/>
    <n v="40"/>
  </r>
  <r>
    <x v="0"/>
    <s v="2021/4"/>
    <x v="2"/>
    <x v="0"/>
    <s v=" Poly(ethylene terephthalate), having a viscosity number of 78 ml/g or higher, in primary forms"/>
    <s v="Exports"/>
    <n v="122041"/>
    <n v="3930"/>
  </r>
  <r>
    <x v="0"/>
    <s v="2021/4"/>
    <x v="3"/>
    <x v="0"/>
    <s v=" Poly(ethylene terephthalate), having a viscosity number of 78 ml/g or higher, in primary forms"/>
    <s v="Exports"/>
    <n v="33729"/>
    <n v="1055"/>
  </r>
  <r>
    <x v="0"/>
    <s v="2021/4"/>
    <x v="5"/>
    <x v="0"/>
    <s v=" Poly(ethylene terephthalate), having a viscosity number of 78 ml/g or higher, in primary forms"/>
    <s v="Exports"/>
    <n v="6965"/>
    <n v="244"/>
  </r>
  <r>
    <x v="0"/>
    <s v="2021/4"/>
    <x v="6"/>
    <x v="0"/>
    <s v=" Poly(ethylene terephthalate), having a viscosity number of 78 ml/g or higher, in primary forms"/>
    <s v="Exports"/>
    <n v="6211"/>
    <n v="189"/>
  </r>
  <r>
    <x v="0"/>
    <s v="2021/4"/>
    <x v="45"/>
    <x v="0"/>
    <s v=" Poly(ethylene terephthalate), having a viscosity number of 78 ml/g or higher, in primary forms"/>
    <s v="Exports"/>
    <n v="2468"/>
    <n v="132"/>
  </r>
  <r>
    <x v="0"/>
    <s v="2021/4"/>
    <x v="7"/>
    <x v="0"/>
    <s v=" Poly(ethylene terephthalate), having a viscosity number of 78 ml/g or higher, in primary forms"/>
    <s v="Exports"/>
    <n v="25457"/>
    <n v="737.3"/>
  </r>
  <r>
    <x v="0"/>
    <s v="2021/4"/>
    <x v="9"/>
    <x v="0"/>
    <s v=" Poly(ethylene terephthalate), having a viscosity number of 78 ml/g or higher, in primary forms"/>
    <s v="Exports"/>
    <n v="30094"/>
    <n v="966"/>
  </r>
  <r>
    <x v="0"/>
    <s v="2021/4"/>
    <x v="10"/>
    <x v="0"/>
    <s v=" Poly(ethylene terephthalate), having a viscosity number of 78 ml/g or higher, in primary forms"/>
    <s v="Exports"/>
    <n v="12775"/>
    <n v="440"/>
  </r>
  <r>
    <x v="0"/>
    <s v="2021/4"/>
    <x v="11"/>
    <x v="0"/>
    <s v=" Poly(ethylene terephthalate), having a viscosity number of 78 ml/g or higher, in primary forms"/>
    <s v="Exports"/>
    <n v="5033"/>
    <n v="154"/>
  </r>
  <r>
    <x v="0"/>
    <s v="2021/4"/>
    <x v="12"/>
    <x v="0"/>
    <s v=" Poly(ethylene terephthalate), having a viscosity number of 78 ml/g or higher, in primary forms"/>
    <s v="Exports"/>
    <n v="3719"/>
    <n v="110"/>
  </r>
  <r>
    <x v="0"/>
    <s v="2021/4"/>
    <x v="13"/>
    <x v="0"/>
    <s v=" Poly(ethylene terephthalate), having a viscosity number of 78 ml/g or higher, in primary forms"/>
    <s v="Exports"/>
    <n v="62216"/>
    <n v="1980"/>
  </r>
  <r>
    <x v="0"/>
    <s v="2021/4"/>
    <x v="14"/>
    <x v="0"/>
    <s v=" Poly(ethylene terephthalate), having a viscosity number of 78 ml/g or higher, in primary forms"/>
    <s v="Exports"/>
    <n v="403"/>
    <n v="11"/>
  </r>
  <r>
    <x v="0"/>
    <s v="2021/4"/>
    <x v="15"/>
    <x v="0"/>
    <s v=" Poly(ethylene terephthalate), having a viscosity number of 78 ml/g or higher, in primary forms"/>
    <s v="Exports"/>
    <n v="7242"/>
    <n v="242"/>
  </r>
  <r>
    <x v="0"/>
    <s v="2021/4"/>
    <x v="56"/>
    <x v="0"/>
    <s v=" Poly(ethylene terephthalate), having a viscosity number of 78 ml/g or higher, in primary forms"/>
    <s v="Exports"/>
    <n v="1351"/>
    <n v="6"/>
  </r>
  <r>
    <x v="0"/>
    <s v="2021/4"/>
    <x v="16"/>
    <x v="0"/>
    <s v=" Poly(ethylene terephthalate), having a viscosity number of 78 ml/g or higher, in primary forms"/>
    <s v="Exports"/>
    <n v="3838"/>
    <n v="120"/>
  </r>
  <r>
    <x v="0"/>
    <s v="2021/4"/>
    <x v="17"/>
    <x v="0"/>
    <s v=" Poly(ethylene terephthalate), having a viscosity number of 78 ml/g or higher, in primary forms"/>
    <s v="Exports"/>
    <n v="27781"/>
    <n v="877.5"/>
  </r>
  <r>
    <x v="0"/>
    <s v="2021/4"/>
    <x v="18"/>
    <x v="0"/>
    <s v=" Poly(ethylene terephthalate), having a viscosity number of 78 ml/g or higher, in primary forms"/>
    <s v="Exports"/>
    <n v="3944"/>
    <n v="69.599999999999994"/>
  </r>
  <r>
    <x v="0"/>
    <s v="2021/4"/>
    <x v="19"/>
    <x v="0"/>
    <s v=" Poly(ethylene terephthalate), having a viscosity number of 78 ml/g or higher, in primary forms"/>
    <s v="Exports"/>
    <n v="81634"/>
    <n v="2946"/>
  </r>
  <r>
    <x v="0"/>
    <s v="2021/4"/>
    <x v="20"/>
    <x v="0"/>
    <s v=" Poly(ethylene terephthalate), having a viscosity number of 78 ml/g or higher, in primary forms"/>
    <s v="Exports"/>
    <n v="9698"/>
    <n v="297"/>
  </r>
  <r>
    <x v="0"/>
    <s v="2021/4"/>
    <x v="21"/>
    <x v="0"/>
    <s v=" Poly(ethylene terephthalate), having a viscosity number of 78 ml/g or higher, in primary forms"/>
    <s v="Exports"/>
    <n v="2840"/>
    <n v="88"/>
  </r>
  <r>
    <x v="0"/>
    <s v="2021/4"/>
    <x v="22"/>
    <x v="0"/>
    <s v=" Poly(ethylene terephthalate), having a viscosity number of 78 ml/g or higher, in primary forms"/>
    <s v="Exports"/>
    <n v="2366"/>
    <n v="66"/>
  </r>
  <r>
    <x v="0"/>
    <s v="2021/4"/>
    <x v="23"/>
    <x v="0"/>
    <s v=" Poly(ethylene terephthalate), having a viscosity number of 78 ml/g or higher, in primary forms"/>
    <s v="Exports"/>
    <n v="1106700"/>
    <n v="36343.800000000003"/>
  </r>
  <r>
    <x v="0"/>
    <s v="2021/4"/>
    <x v="24"/>
    <x v="0"/>
    <s v=" Poly(ethylene terephthalate), having a viscosity number of 78 ml/g or higher, in primary forms"/>
    <s v="Exports"/>
    <n v="3022"/>
    <n v="24"/>
  </r>
  <r>
    <x v="0"/>
    <s v="2021/4"/>
    <x v="25"/>
    <x v="0"/>
    <s v=" Poly(ethylene terephthalate), having a viscosity number of 78 ml/g or higher, in primary forms"/>
    <s v="Exports"/>
    <n v="8690"/>
    <n v="292.60000000000002"/>
  </r>
  <r>
    <x v="0"/>
    <s v="2021/4"/>
    <x v="57"/>
    <x v="0"/>
    <s v=" Poly(ethylene terephthalate), having a viscosity number of 78 ml/g or higher, in primary forms"/>
    <s v="Exports"/>
    <n v="6593"/>
    <n v="220"/>
  </r>
  <r>
    <x v="0"/>
    <s v="2021/4"/>
    <x v="26"/>
    <x v="0"/>
    <s v=" Poly(ethylene terephthalate), having a viscosity number of 78 ml/g or higher, in primary forms"/>
    <s v="Exports"/>
    <n v="6008"/>
    <n v="153"/>
  </r>
  <r>
    <x v="0"/>
    <s v="2021/4"/>
    <x v="27"/>
    <x v="0"/>
    <s v=" Poly(ethylene terephthalate), having a viscosity number of 78 ml/g or higher, in primary forms"/>
    <s v="Exports"/>
    <n v="7488"/>
    <n v="366"/>
  </r>
  <r>
    <x v="0"/>
    <s v="2021/4"/>
    <x v="58"/>
    <x v="0"/>
    <s v=" Poly(ethylene terephthalate), having a viscosity number of 78 ml/g or higher, in primary forms"/>
    <s v="Exports"/>
    <n v="1869"/>
    <n v="63"/>
  </r>
  <r>
    <x v="0"/>
    <s v="2021/4"/>
    <x v="28"/>
    <x v="0"/>
    <s v=" Poly(ethylene terephthalate), having a viscosity number of 78 ml/g or higher, in primary forms"/>
    <s v="Exports"/>
    <n v="8034"/>
    <n v="132.41"/>
  </r>
  <r>
    <x v="0"/>
    <s v="2021/4"/>
    <x v="29"/>
    <x v="0"/>
    <s v=" Poly(ethylene terephthalate), having a viscosity number of 78 ml/g or higher, in primary forms"/>
    <s v="Exports"/>
    <n v="1308"/>
    <n v="44"/>
  </r>
  <r>
    <x v="0"/>
    <s v="2021/4"/>
    <x v="30"/>
    <x v="0"/>
    <s v=" Poly(ethylene terephthalate), having a viscosity number of 78 ml/g or higher, in primary forms"/>
    <s v="Exports"/>
    <n v="19340"/>
    <n v="663"/>
  </r>
  <r>
    <x v="0"/>
    <s v="2021/4"/>
    <x v="31"/>
    <x v="0"/>
    <s v=" Poly(ethylene terephthalate), having a viscosity number of 78 ml/g or higher, in primary forms"/>
    <s v="Exports"/>
    <n v="2972"/>
    <n v="110"/>
  </r>
  <r>
    <x v="0"/>
    <s v="2021/4"/>
    <x v="44"/>
    <x v="0"/>
    <s v=" Poly(ethylene terephthalate), having a viscosity number of 78 ml/g or higher, in primary forms"/>
    <s v="Exports"/>
    <n v="7048"/>
    <n v="220"/>
  </r>
  <r>
    <x v="0"/>
    <s v="2021/4"/>
    <x v="47"/>
    <x v="0"/>
    <s v=" Poly(ethylene terephthalate), having a viscosity number of 78 ml/g or higher, in primary forms"/>
    <s v="Exports"/>
    <n v="3194"/>
    <n v="154"/>
  </r>
  <r>
    <x v="0"/>
    <s v="2021/4"/>
    <x v="32"/>
    <x v="0"/>
    <s v=" Poly(ethylene terephthalate), having a viscosity number of 78 ml/g or higher, in primary forms"/>
    <s v="Exports"/>
    <n v="20626"/>
    <n v="862.3"/>
  </r>
  <r>
    <x v="0"/>
    <s v="2021/4"/>
    <x v="48"/>
    <x v="0"/>
    <s v=" Poly(ethylene terephthalate), having a viscosity number of 78 ml/g or higher, in primary forms"/>
    <s v="Exports"/>
    <n v="2184"/>
    <n v="65.75"/>
  </r>
  <r>
    <x v="0"/>
    <s v="2021/4"/>
    <x v="33"/>
    <x v="0"/>
    <s v=" Poly(ethylene terephthalate), having a viscosity number of 78 ml/g or higher, in primary forms"/>
    <s v="Exports"/>
    <n v="6542"/>
    <n v="176"/>
  </r>
  <r>
    <x v="0"/>
    <s v="2021/4"/>
    <x v="52"/>
    <x v="0"/>
    <s v=" Poly(ethylene terephthalate), having a viscosity number of 78 ml/g or higher, in primary forms"/>
    <s v="Exports"/>
    <n v="16248"/>
    <n v="594"/>
  </r>
  <r>
    <x v="0"/>
    <s v="2021/4"/>
    <x v="49"/>
    <x v="0"/>
    <s v=" Poly(ethylene terephthalate), having a viscosity number of 78 ml/g or higher, in primary forms"/>
    <s v="Exports"/>
    <n v="2620"/>
    <n v="88"/>
  </r>
  <r>
    <x v="0"/>
    <s v="2021/4"/>
    <x v="53"/>
    <x v="0"/>
    <s v=" Poly(ethylene terephthalate), having a viscosity number of 78 ml/g or higher, in primary forms"/>
    <s v="Exports"/>
    <n v="3604"/>
    <n v="88"/>
  </r>
  <r>
    <x v="0"/>
    <s v="2021/4"/>
    <x v="34"/>
    <x v="0"/>
    <s v=" Poly(ethylene terephthalate), having a viscosity number of 78 ml/g or higher, in primary forms"/>
    <s v="Exports"/>
    <n v="38433"/>
    <n v="1342"/>
  </r>
  <r>
    <x v="0"/>
    <s v="2021/4"/>
    <x v="35"/>
    <x v="0"/>
    <s v=" Poly(ethylene terephthalate), having a viscosity number of 78 ml/g or higher, in primary forms"/>
    <s v="Exports"/>
    <n v="4070"/>
    <n v="132"/>
  </r>
  <r>
    <x v="0"/>
    <s v="2021/4"/>
    <x v="38"/>
    <x v="0"/>
    <s v=" Poly(ethylene terephthalate), having a viscosity number of 78 ml/g or higher, in primary forms"/>
    <s v="Exports"/>
    <n v="15193"/>
    <n v="440"/>
  </r>
  <r>
    <x v="0"/>
    <s v="2021/4"/>
    <x v="39"/>
    <x v="0"/>
    <s v=" Poly(ethylene terephthalate), having a viscosity number of 78 ml/g or higher, in primary forms"/>
    <s v="Exports"/>
    <n v="21995"/>
    <n v="847.5"/>
  </r>
  <r>
    <x v="0"/>
    <s v="2021/4"/>
    <x v="40"/>
    <x v="0"/>
    <s v=" Poly(ethylene terephthalate), having a viscosity number of 78 ml/g or higher, in primary forms"/>
    <s v="Exports"/>
    <n v="1345"/>
    <n v="44"/>
  </r>
  <r>
    <x v="0"/>
    <s v="2021/4"/>
    <x v="55"/>
    <x v="0"/>
    <s v=" Poly(ethylene terephthalate), having a viscosity number of 78 ml/g or higher, in primary forms"/>
    <s v="Exports"/>
    <n v="721"/>
    <n v="22"/>
  </r>
  <r>
    <x v="0"/>
    <s v="2021/4"/>
    <x v="41"/>
    <x v="0"/>
    <s v=" Poly(ethylene terephthalate), having a viscosity number of 78 ml/g or higher, in primary forms"/>
    <s v="Exports"/>
    <n v="732669"/>
    <n v="25065"/>
  </r>
  <r>
    <x v="0"/>
    <s v="2021/4"/>
    <x v="43"/>
    <x v="0"/>
    <s v=" Poly(ethylene terephthalate), having a viscosity number of 78 ml/g or higher, in primary forms"/>
    <s v="Exports"/>
    <n v="127842"/>
    <n v="4420"/>
  </r>
  <r>
    <x v="0"/>
    <s v="2021/4"/>
    <x v="0"/>
    <x v="1"/>
    <s v=" Other poly(ethylene terephthalate), in primary forms"/>
    <s v="Exports"/>
    <n v="81203"/>
    <n v="3370"/>
  </r>
  <r>
    <x v="0"/>
    <s v="2021/4"/>
    <x v="2"/>
    <x v="1"/>
    <s v=" Other poly(ethylene terephthalate), in primary forms"/>
    <s v="Exports"/>
    <n v="7587"/>
    <n v="300"/>
  </r>
  <r>
    <x v="0"/>
    <s v="2021/4"/>
    <x v="3"/>
    <x v="1"/>
    <s v=" Other poly(ethylene terephthalate), in primary forms"/>
    <s v="Exports"/>
    <n v="7066"/>
    <n v="260"/>
  </r>
  <r>
    <x v="0"/>
    <s v="2021/4"/>
    <x v="7"/>
    <x v="1"/>
    <s v=" Other poly(ethylene terephthalate), in primary forms"/>
    <s v="Exports"/>
    <n v="65022"/>
    <n v="4188.8280000000004"/>
  </r>
  <r>
    <x v="0"/>
    <s v="2021/4"/>
    <x v="8"/>
    <x v="1"/>
    <s v=" Other poly(ethylene terephthalate), in primary forms"/>
    <s v="Exports"/>
    <n v="9736"/>
    <n v="342"/>
  </r>
  <r>
    <x v="0"/>
    <s v="2021/4"/>
    <x v="56"/>
    <x v="1"/>
    <s v=" Other poly(ethylene terephthalate), in primary forms"/>
    <s v="Exports"/>
    <n v="82"/>
    <n v="3.1949999999999998"/>
  </r>
  <r>
    <x v="0"/>
    <s v="2021/4"/>
    <x v="18"/>
    <x v="1"/>
    <s v=" Other poly(ethylene terephthalate), in primary forms"/>
    <s v="Exports"/>
    <n v="165"/>
    <n v="1.075"/>
  </r>
  <r>
    <x v="0"/>
    <s v="2021/4"/>
    <x v="19"/>
    <x v="1"/>
    <s v=" Other poly(ethylene terephthalate), in primary forms"/>
    <s v="Exports"/>
    <n v="11018"/>
    <n v="394.92399999999998"/>
  </r>
  <r>
    <x v="0"/>
    <s v="2021/4"/>
    <x v="23"/>
    <x v="1"/>
    <s v=" Other poly(ethylene terephthalate), in primary forms"/>
    <s v="Exports"/>
    <n v="34016"/>
    <n v="1035.078"/>
  </r>
  <r>
    <x v="0"/>
    <s v="2021/4"/>
    <x v="27"/>
    <x v="1"/>
    <s v=" Other poly(ethylene terephthalate), in primary forms"/>
    <s v="Exports"/>
    <n v="4633"/>
    <n v="133"/>
  </r>
  <r>
    <x v="0"/>
    <s v="2021/4"/>
    <x v="44"/>
    <x v="1"/>
    <s v=" Other poly(ethylene terephthalate), in primary forms"/>
    <s v="Exports"/>
    <n v="76632"/>
    <n v="3144"/>
  </r>
  <r>
    <x v="0"/>
    <s v="2021/4"/>
    <x v="41"/>
    <x v="1"/>
    <s v=" Other poly(ethylene terephthalate), in primary forms"/>
    <s v="Exports"/>
    <n v="11665"/>
    <n v="270"/>
  </r>
  <r>
    <x v="0"/>
    <s v="2021/4"/>
    <x v="43"/>
    <x v="1"/>
    <s v=" Other poly(ethylene terephthalate), in primary forms"/>
    <s v="Exports"/>
    <n v="99794"/>
    <n v="3546.87"/>
  </r>
  <r>
    <x v="0"/>
    <s v="2021/5"/>
    <x v="0"/>
    <x v="0"/>
    <s v=" Poly(ethylene terephthalate), having a viscosity number of 78 ml/g or higher, in primary forms"/>
    <s v="Exports"/>
    <n v="15815"/>
    <n v="506"/>
  </r>
  <r>
    <x v="0"/>
    <s v="2021/5"/>
    <x v="1"/>
    <x v="0"/>
    <s v=" Poly(ethylene terephthalate), having a viscosity number of 78 ml/g or higher, in primary forms"/>
    <s v="Exports"/>
    <n v="8628"/>
    <n v="286"/>
  </r>
  <r>
    <x v="0"/>
    <s v="2021/5"/>
    <x v="2"/>
    <x v="0"/>
    <s v=" Poly(ethylene terephthalate), having a viscosity number of 78 ml/g or higher, in primary forms"/>
    <s v="Exports"/>
    <n v="69299"/>
    <n v="2300"/>
  </r>
  <r>
    <x v="0"/>
    <s v="2021/5"/>
    <x v="3"/>
    <x v="0"/>
    <s v=" Poly(ethylene terephthalate), having a viscosity number of 78 ml/g or higher, in primary forms"/>
    <s v="Exports"/>
    <n v="37738"/>
    <n v="1166"/>
  </r>
  <r>
    <x v="0"/>
    <s v="2021/5"/>
    <x v="4"/>
    <x v="0"/>
    <s v=" Poly(ethylene terephthalate), having a viscosity number of 78 ml/g or higher, in primary forms"/>
    <s v="Exports"/>
    <n v="11747"/>
    <n v="286"/>
  </r>
  <r>
    <x v="0"/>
    <s v="2021/5"/>
    <x v="5"/>
    <x v="0"/>
    <s v=" Poly(ethylene terephthalate), having a viscosity number of 78 ml/g or higher, in primary forms"/>
    <s v="Exports"/>
    <n v="2671"/>
    <n v="100"/>
  </r>
  <r>
    <x v="0"/>
    <s v="2021/5"/>
    <x v="6"/>
    <x v="0"/>
    <s v=" Poly(ethylene terephthalate), having a viscosity number of 78 ml/g or higher, in primary forms"/>
    <s v="Exports"/>
    <n v="11697"/>
    <n v="377"/>
  </r>
  <r>
    <x v="0"/>
    <s v="2021/5"/>
    <x v="45"/>
    <x v="0"/>
    <s v=" Poly(ethylene terephthalate), having a viscosity number of 78 ml/g or higher, in primary forms"/>
    <s v="Exports"/>
    <n v="9917"/>
    <n v="352"/>
  </r>
  <r>
    <x v="0"/>
    <s v="2021/5"/>
    <x v="7"/>
    <x v="0"/>
    <s v=" Poly(ethylene terephthalate), having a viscosity number of 78 ml/g or higher, in primary forms"/>
    <s v="Exports"/>
    <n v="29827"/>
    <n v="932.3"/>
  </r>
  <r>
    <x v="0"/>
    <s v="2021/5"/>
    <x v="8"/>
    <x v="0"/>
    <s v=" Poly(ethylene terephthalate), having a viscosity number of 78 ml/g or higher, in primary forms"/>
    <s v="Exports"/>
    <n v="2016"/>
    <n v="63"/>
  </r>
  <r>
    <x v="0"/>
    <s v="2021/5"/>
    <x v="9"/>
    <x v="0"/>
    <s v=" Poly(ethylene terephthalate), having a viscosity number of 78 ml/g or higher, in primary forms"/>
    <s v="Exports"/>
    <n v="40589"/>
    <n v="1302"/>
  </r>
  <r>
    <x v="0"/>
    <s v="2021/5"/>
    <x v="59"/>
    <x v="0"/>
    <s v=" Poly(ethylene terephthalate), having a viscosity number of 78 ml/g or higher, in primary forms"/>
    <s v="Exports"/>
    <n v="53"/>
    <n v="0.6"/>
  </r>
  <r>
    <x v="0"/>
    <s v="2021/5"/>
    <x v="10"/>
    <x v="0"/>
    <s v=" Poly(ethylene terephthalate), having a viscosity number of 78 ml/g or higher, in primary forms"/>
    <s v="Exports"/>
    <n v="1353"/>
    <n v="44"/>
  </r>
  <r>
    <x v="0"/>
    <s v="2021/5"/>
    <x v="11"/>
    <x v="0"/>
    <s v=" Poly(ethylene terephthalate), having a viscosity number of 78 ml/g or higher, in primary forms"/>
    <s v="Exports"/>
    <n v="10915"/>
    <n v="352"/>
  </r>
  <r>
    <x v="0"/>
    <s v="2021/5"/>
    <x v="12"/>
    <x v="0"/>
    <s v=" Poly(ethylene terephthalate), having a viscosity number of 78 ml/g or higher, in primary forms"/>
    <s v="Exports"/>
    <n v="2061"/>
    <n v="66"/>
  </r>
  <r>
    <x v="0"/>
    <s v="2021/5"/>
    <x v="13"/>
    <x v="0"/>
    <s v=" Poly(ethylene terephthalate), having a viscosity number of 78 ml/g or higher, in primary forms"/>
    <s v="Exports"/>
    <n v="27803"/>
    <n v="990"/>
  </r>
  <r>
    <x v="0"/>
    <s v="2021/5"/>
    <x v="14"/>
    <x v="0"/>
    <s v=" Poly(ethylene terephthalate), having a viscosity number of 78 ml/g or higher, in primary forms"/>
    <s v="Exports"/>
    <n v="2008"/>
    <n v="220"/>
  </r>
  <r>
    <x v="0"/>
    <s v="2021/5"/>
    <x v="15"/>
    <x v="0"/>
    <s v=" Poly(ethylene terephthalate), having a viscosity number of 78 ml/g or higher, in primary forms"/>
    <s v="Exports"/>
    <n v="3609"/>
    <n v="110"/>
  </r>
  <r>
    <x v="0"/>
    <s v="2021/5"/>
    <x v="56"/>
    <x v="0"/>
    <s v=" Poly(ethylene terephthalate), having a viscosity number of 78 ml/g or higher, in primary forms"/>
    <s v="Exports"/>
    <n v="73"/>
    <n v="2.2000000000000002"/>
  </r>
  <r>
    <x v="0"/>
    <s v="2021/5"/>
    <x v="16"/>
    <x v="0"/>
    <s v=" Poly(ethylene terephthalate), having a viscosity number of 78 ml/g or higher, in primary forms"/>
    <s v="Exports"/>
    <n v="4369"/>
    <n v="140"/>
  </r>
  <r>
    <x v="0"/>
    <s v="2021/5"/>
    <x v="17"/>
    <x v="0"/>
    <s v=" Poly(ethylene terephthalate), having a viscosity number of 78 ml/g or higher, in primary forms"/>
    <s v="Exports"/>
    <n v="37482"/>
    <n v="1209.5"/>
  </r>
  <r>
    <x v="0"/>
    <s v="2021/5"/>
    <x v="18"/>
    <x v="0"/>
    <s v=" Poly(ethylene terephthalate), having a viscosity number of 78 ml/g or higher, in primary forms"/>
    <s v="Exports"/>
    <n v="7630"/>
    <n v="117"/>
  </r>
  <r>
    <x v="0"/>
    <s v="2021/5"/>
    <x v="19"/>
    <x v="0"/>
    <s v=" Poly(ethylene terephthalate), having a viscosity number of 78 ml/g or higher, in primary forms"/>
    <s v="Exports"/>
    <n v="27640"/>
    <n v="900"/>
  </r>
  <r>
    <x v="0"/>
    <s v="2021/5"/>
    <x v="20"/>
    <x v="0"/>
    <s v=" Poly(ethylene terephthalate), having a viscosity number of 78 ml/g or higher, in primary forms"/>
    <s v="Exports"/>
    <n v="4834"/>
    <n v="153"/>
  </r>
  <r>
    <x v="0"/>
    <s v="2021/5"/>
    <x v="22"/>
    <x v="0"/>
    <s v=" Poly(ethylene terephthalate), having a viscosity number of 78 ml/g or higher, in primary forms"/>
    <s v="Exports"/>
    <n v="875"/>
    <n v="22"/>
  </r>
  <r>
    <x v="0"/>
    <s v="2021/5"/>
    <x v="23"/>
    <x v="0"/>
    <s v=" Poly(ethylene terephthalate), having a viscosity number of 78 ml/g or higher, in primary forms"/>
    <s v="Exports"/>
    <n v="1239393"/>
    <n v="40506.449999999997"/>
  </r>
  <r>
    <x v="0"/>
    <s v="2021/5"/>
    <x v="24"/>
    <x v="0"/>
    <s v=" Poly(ethylene terephthalate), having a viscosity number of 78 ml/g or higher, in primary forms"/>
    <s v="Exports"/>
    <n v="8266"/>
    <n v="146"/>
  </r>
  <r>
    <x v="0"/>
    <s v="2021/5"/>
    <x v="27"/>
    <x v="0"/>
    <s v=" Poly(ethylene terephthalate), having a viscosity number of 78 ml/g or higher, in primary forms"/>
    <s v="Exports"/>
    <n v="10894"/>
    <n v="525"/>
  </r>
  <r>
    <x v="0"/>
    <s v="2021/5"/>
    <x v="60"/>
    <x v="0"/>
    <s v=" Poly(ethylene terephthalate), having a viscosity number of 78 ml/g or higher, in primary forms"/>
    <s v="Exports"/>
    <n v="19029"/>
    <n v="594"/>
  </r>
  <r>
    <x v="0"/>
    <s v="2021/5"/>
    <x v="28"/>
    <x v="0"/>
    <s v=" Poly(ethylene terephthalate), having a viscosity number of 78 ml/g or higher, in primary forms"/>
    <s v="Exports"/>
    <n v="1221"/>
    <n v="26"/>
  </r>
  <r>
    <x v="0"/>
    <s v="2021/5"/>
    <x v="30"/>
    <x v="0"/>
    <s v=" Poly(ethylene terephthalate), having a viscosity number of 78 ml/g or higher, in primary forms"/>
    <s v="Exports"/>
    <n v="16778"/>
    <n v="523"/>
  </r>
  <r>
    <x v="0"/>
    <s v="2021/5"/>
    <x v="51"/>
    <x v="0"/>
    <s v=" Poly(ethylene terephthalate), having a viscosity number of 78 ml/g or higher, in primary forms"/>
    <s v="Exports"/>
    <n v="8641"/>
    <n v="264"/>
  </r>
  <r>
    <x v="0"/>
    <s v="2021/5"/>
    <x v="31"/>
    <x v="0"/>
    <s v=" Poly(ethylene terephthalate), having a viscosity number of 78 ml/g or higher, in primary forms"/>
    <s v="Exports"/>
    <n v="1940"/>
    <n v="66"/>
  </r>
  <r>
    <x v="0"/>
    <s v="2021/5"/>
    <x v="44"/>
    <x v="0"/>
    <s v=" Poly(ethylene terephthalate), having a viscosity number of 78 ml/g or higher, in primary forms"/>
    <s v="Exports"/>
    <n v="769"/>
    <n v="22"/>
  </r>
  <r>
    <x v="0"/>
    <s v="2021/5"/>
    <x v="32"/>
    <x v="0"/>
    <s v=" Poly(ethylene terephthalate), having a viscosity number of 78 ml/g or higher, in primary forms"/>
    <s v="Exports"/>
    <n v="17363"/>
    <n v="682"/>
  </r>
  <r>
    <x v="0"/>
    <s v="2021/5"/>
    <x v="48"/>
    <x v="0"/>
    <s v=" Poly(ethylene terephthalate), having a viscosity number of 78 ml/g or higher, in primary forms"/>
    <s v="Exports"/>
    <n v="1961"/>
    <n v="63"/>
  </r>
  <r>
    <x v="0"/>
    <s v="2021/5"/>
    <x v="33"/>
    <x v="0"/>
    <s v=" Poly(ethylene terephthalate), having a viscosity number of 78 ml/g or higher, in primary forms"/>
    <s v="Exports"/>
    <n v="13949"/>
    <n v="374"/>
  </r>
  <r>
    <x v="0"/>
    <s v="2021/5"/>
    <x v="52"/>
    <x v="0"/>
    <s v=" Poly(ethylene terephthalate), having a viscosity number of 78 ml/g or higher, in primary forms"/>
    <s v="Exports"/>
    <n v="19941"/>
    <n v="586"/>
  </r>
  <r>
    <x v="0"/>
    <s v="2021/5"/>
    <x v="53"/>
    <x v="0"/>
    <s v=" Poly(ethylene terephthalate), having a viscosity number of 78 ml/g or higher, in primary forms"/>
    <s v="Exports"/>
    <n v="6266"/>
    <n v="154"/>
  </r>
  <r>
    <x v="0"/>
    <s v="2021/5"/>
    <x v="34"/>
    <x v="0"/>
    <s v=" Poly(ethylene terephthalate), having a viscosity number of 78 ml/g or higher, in primary forms"/>
    <s v="Exports"/>
    <n v="65107"/>
    <n v="2354"/>
  </r>
  <r>
    <x v="0"/>
    <s v="2021/5"/>
    <x v="37"/>
    <x v="0"/>
    <s v=" Poly(ethylene terephthalate), having a viscosity number of 78 ml/g or higher, in primary forms"/>
    <s v="Exports"/>
    <n v="6469"/>
    <n v="192"/>
  </r>
  <r>
    <x v="0"/>
    <s v="2021/5"/>
    <x v="38"/>
    <x v="0"/>
    <s v=" Poly(ethylene terephthalate), having a viscosity number of 78 ml/g or higher, in primary forms"/>
    <s v="Exports"/>
    <n v="3484"/>
    <n v="110"/>
  </r>
  <r>
    <x v="0"/>
    <s v="2021/5"/>
    <x v="39"/>
    <x v="0"/>
    <s v=" Poly(ethylene terephthalate), having a viscosity number of 78 ml/g or higher, in primary forms"/>
    <s v="Exports"/>
    <n v="14929"/>
    <n v="572.5"/>
  </r>
  <r>
    <x v="0"/>
    <s v="2021/5"/>
    <x v="41"/>
    <x v="0"/>
    <s v=" Poly(ethylene terephthalate), having a viscosity number of 78 ml/g or higher, in primary forms"/>
    <s v="Exports"/>
    <n v="489165"/>
    <n v="16348.4"/>
  </r>
  <r>
    <x v="0"/>
    <s v="2021/5"/>
    <x v="42"/>
    <x v="0"/>
    <s v=" Poly(ethylene terephthalate), having a viscosity number of 78 ml/g or higher, in primary forms"/>
    <s v="Exports"/>
    <n v="16930"/>
    <n v="529"/>
  </r>
  <r>
    <x v="0"/>
    <s v="2021/5"/>
    <x v="43"/>
    <x v="0"/>
    <s v=" Poly(ethylene terephthalate), having a viscosity number of 78 ml/g or higher, in primary forms"/>
    <s v="Exports"/>
    <n v="90898"/>
    <n v="3275"/>
  </r>
  <r>
    <x v="0"/>
    <s v="2021/5"/>
    <x v="0"/>
    <x v="1"/>
    <s v=" Other poly(ethylene terephthalate), in primary forms"/>
    <s v="Exports"/>
    <n v="80551"/>
    <n v="3292"/>
  </r>
  <r>
    <x v="0"/>
    <s v="2021/5"/>
    <x v="2"/>
    <x v="1"/>
    <s v=" Other poly(ethylene terephthalate), in primary forms"/>
    <s v="Exports"/>
    <n v="16715"/>
    <n v="600"/>
  </r>
  <r>
    <x v="0"/>
    <s v="2021/5"/>
    <x v="3"/>
    <x v="1"/>
    <s v=" Other poly(ethylene terephthalate), in primary forms"/>
    <s v="Exports"/>
    <n v="19184"/>
    <n v="780"/>
  </r>
  <r>
    <x v="0"/>
    <s v="2021/5"/>
    <x v="5"/>
    <x v="1"/>
    <s v=" Other poly(ethylene terephthalate), in primary forms"/>
    <s v="Exports"/>
    <n v="168"/>
    <n v="5"/>
  </r>
  <r>
    <x v="0"/>
    <s v="2021/5"/>
    <x v="7"/>
    <x v="1"/>
    <s v=" Other poly(ethylene terephthalate), in primary forms"/>
    <s v="Exports"/>
    <n v="49534"/>
    <n v="3561.8029999999999"/>
  </r>
  <r>
    <x v="0"/>
    <s v="2021/5"/>
    <x v="8"/>
    <x v="1"/>
    <s v=" Other poly(ethylene terephthalate), in primary forms"/>
    <s v="Exports"/>
    <n v="7800"/>
    <n v="266"/>
  </r>
  <r>
    <x v="0"/>
    <s v="2021/5"/>
    <x v="18"/>
    <x v="1"/>
    <s v=" Other poly(ethylene terephthalate), in primary forms"/>
    <s v="Exports"/>
    <n v="2317"/>
    <n v="14.375"/>
  </r>
  <r>
    <x v="0"/>
    <s v="2021/5"/>
    <x v="19"/>
    <x v="1"/>
    <s v=" Other poly(ethylene terephthalate), in primary forms"/>
    <s v="Exports"/>
    <n v="9998"/>
    <n v="331"/>
  </r>
  <r>
    <x v="0"/>
    <s v="2021/5"/>
    <x v="23"/>
    <x v="1"/>
    <s v=" Other poly(ethylene terephthalate), in primary forms"/>
    <s v="Exports"/>
    <n v="44933"/>
    <n v="1587.1"/>
  </r>
  <r>
    <x v="0"/>
    <s v="2021/5"/>
    <x v="26"/>
    <x v="1"/>
    <s v=" Other poly(ethylene terephthalate), in primary forms"/>
    <s v="Exports"/>
    <n v="897"/>
    <n v="76.77"/>
  </r>
  <r>
    <x v="0"/>
    <s v="2021/5"/>
    <x v="27"/>
    <x v="1"/>
    <s v=" Other poly(ethylene terephthalate), in primary forms"/>
    <s v="Exports"/>
    <n v="3513"/>
    <n v="95"/>
  </r>
  <r>
    <x v="0"/>
    <s v="2021/5"/>
    <x v="44"/>
    <x v="1"/>
    <s v=" Other poly(ethylene terephthalate), in primary forms"/>
    <s v="Exports"/>
    <n v="85779"/>
    <n v="3388"/>
  </r>
  <r>
    <x v="0"/>
    <s v="2021/5"/>
    <x v="37"/>
    <x v="1"/>
    <s v=" Other poly(ethylene terephthalate), in primary forms"/>
    <s v="Exports"/>
    <n v="441"/>
    <n v="3"/>
  </r>
  <r>
    <x v="0"/>
    <s v="2021/5"/>
    <x v="41"/>
    <x v="1"/>
    <s v=" Other poly(ethylene terephthalate), in primary forms"/>
    <s v="Exports"/>
    <n v="24022"/>
    <n v="586"/>
  </r>
  <r>
    <x v="0"/>
    <s v="2021/5"/>
    <x v="43"/>
    <x v="1"/>
    <s v=" Other poly(ethylene terephthalate), in primary forms"/>
    <s v="Exports"/>
    <n v="53226"/>
    <n v="1694.675"/>
  </r>
  <r>
    <x v="0"/>
    <s v="2021/6"/>
    <x v="1"/>
    <x v="0"/>
    <s v=" Poly(ethylene terephthalate), having a viscosity number of 78 ml/g or higher, in primary forms"/>
    <s v="Exports"/>
    <n v="13609"/>
    <n v="456"/>
  </r>
  <r>
    <x v="0"/>
    <s v="2021/6"/>
    <x v="2"/>
    <x v="0"/>
    <s v=" Poly(ethylene terephthalate), having a viscosity number of 78 ml/g or higher, in primary forms"/>
    <s v="Exports"/>
    <n v="37004"/>
    <n v="1288"/>
  </r>
  <r>
    <x v="0"/>
    <s v="2021/6"/>
    <x v="3"/>
    <x v="0"/>
    <s v=" Poly(ethylene terephthalate), having a viscosity number of 78 ml/g or higher, in primary forms"/>
    <s v="Exports"/>
    <n v="1760"/>
    <n v="61"/>
  </r>
  <r>
    <x v="0"/>
    <s v="2021/6"/>
    <x v="5"/>
    <x v="0"/>
    <s v=" Poly(ethylene terephthalate), having a viscosity number of 78 ml/g or higher, in primary forms"/>
    <s v="Exports"/>
    <n v="5401"/>
    <n v="200"/>
  </r>
  <r>
    <x v="0"/>
    <s v="2021/6"/>
    <x v="6"/>
    <x v="0"/>
    <s v=" Poly(ethylene terephthalate), having a viscosity number of 78 ml/g or higher, in primary forms"/>
    <s v="Exports"/>
    <n v="16616"/>
    <n v="546"/>
  </r>
  <r>
    <x v="0"/>
    <s v="2021/6"/>
    <x v="45"/>
    <x v="0"/>
    <s v=" Poly(ethylene terephthalate), having a viscosity number of 78 ml/g or higher, in primary forms"/>
    <s v="Exports"/>
    <n v="15561"/>
    <n v="528"/>
  </r>
  <r>
    <x v="0"/>
    <s v="2021/6"/>
    <x v="7"/>
    <x v="0"/>
    <s v=" Poly(ethylene terephthalate), having a viscosity number of 78 ml/g or higher, in primary forms"/>
    <s v="Exports"/>
    <n v="26139"/>
    <n v="773"/>
  </r>
  <r>
    <x v="0"/>
    <s v="2021/6"/>
    <x v="8"/>
    <x v="0"/>
    <s v=" Poly(ethylene terephthalate), having a viscosity number of 78 ml/g or higher, in primary forms"/>
    <s v="Exports"/>
    <n v="1881"/>
    <n v="63"/>
  </r>
  <r>
    <x v="0"/>
    <s v="2021/6"/>
    <x v="9"/>
    <x v="0"/>
    <s v=" Poly(ethylene terephthalate), having a viscosity number of 78 ml/g or higher, in primary forms"/>
    <s v="Exports"/>
    <n v="27374"/>
    <n v="924"/>
  </r>
  <r>
    <x v="0"/>
    <s v="2021/6"/>
    <x v="10"/>
    <x v="0"/>
    <s v=" Poly(ethylene terephthalate), having a viscosity number of 78 ml/g or higher, in primary forms"/>
    <s v="Exports"/>
    <n v="1305"/>
    <n v="44"/>
  </r>
  <r>
    <x v="0"/>
    <s v="2021/6"/>
    <x v="11"/>
    <x v="0"/>
    <s v=" Poly(ethylene terephthalate), having a viscosity number of 78 ml/g or higher, in primary forms"/>
    <s v="Exports"/>
    <n v="10362"/>
    <n v="440"/>
  </r>
  <r>
    <x v="0"/>
    <s v="2021/6"/>
    <x v="12"/>
    <x v="0"/>
    <s v=" Poly(ethylene terephthalate), having a viscosity number of 78 ml/g or higher, in primary forms"/>
    <s v="Exports"/>
    <n v="4545"/>
    <n v="154"/>
  </r>
  <r>
    <x v="0"/>
    <s v="2021/6"/>
    <x v="13"/>
    <x v="0"/>
    <s v=" Poly(ethylene terephthalate), having a viscosity number of 78 ml/g or higher, in primary forms"/>
    <s v="Exports"/>
    <n v="31963"/>
    <n v="1100"/>
  </r>
  <r>
    <x v="0"/>
    <s v="2021/6"/>
    <x v="14"/>
    <x v="0"/>
    <s v=" Poly(ethylene terephthalate), having a viscosity number of 78 ml/g or higher, in primary forms"/>
    <s v="Exports"/>
    <n v="1722"/>
    <n v="44"/>
  </r>
  <r>
    <x v="0"/>
    <s v="2021/6"/>
    <x v="16"/>
    <x v="0"/>
    <s v=" Poly(ethylene terephthalate), having a viscosity number of 78 ml/g or higher, in primary forms"/>
    <s v="Exports"/>
    <n v="8408"/>
    <n v="260"/>
  </r>
  <r>
    <x v="0"/>
    <s v="2021/6"/>
    <x v="17"/>
    <x v="0"/>
    <s v=" Poly(ethylene terephthalate), having a viscosity number of 78 ml/g or higher, in primary forms"/>
    <s v="Exports"/>
    <n v="15516"/>
    <n v="516.5"/>
  </r>
  <r>
    <x v="0"/>
    <s v="2021/6"/>
    <x v="18"/>
    <x v="0"/>
    <s v=" Poly(ethylene terephthalate), having a viscosity number of 78 ml/g or higher, in primary forms"/>
    <s v="Exports"/>
    <n v="882"/>
    <n v="23.2"/>
  </r>
  <r>
    <x v="0"/>
    <s v="2021/6"/>
    <x v="19"/>
    <x v="0"/>
    <s v=" Poly(ethylene terephthalate), having a viscosity number of 78 ml/g or higher, in primary forms"/>
    <s v="Exports"/>
    <n v="46312"/>
    <n v="1694"/>
  </r>
  <r>
    <x v="0"/>
    <s v="2021/6"/>
    <x v="20"/>
    <x v="0"/>
    <s v=" Poly(ethylene terephthalate), having a viscosity number of 78 ml/g or higher, in primary forms"/>
    <s v="Exports"/>
    <n v="4247"/>
    <n v="130"/>
  </r>
  <r>
    <x v="0"/>
    <s v="2021/6"/>
    <x v="21"/>
    <x v="0"/>
    <s v=" Poly(ethylene terephthalate), having a viscosity number of 78 ml/g or higher, in primary forms"/>
    <s v="Exports"/>
    <n v="11775"/>
    <n v="410"/>
  </r>
  <r>
    <x v="0"/>
    <s v="2021/6"/>
    <x v="22"/>
    <x v="0"/>
    <s v=" Poly(ethylene terephthalate), having a viscosity number of 78 ml/g or higher, in primary forms"/>
    <s v="Exports"/>
    <n v="873"/>
    <n v="22"/>
  </r>
  <r>
    <x v="0"/>
    <s v="2021/6"/>
    <x v="23"/>
    <x v="0"/>
    <s v=" Poly(ethylene terephthalate), having a viscosity number of 78 ml/g or higher, in primary forms"/>
    <s v="Exports"/>
    <n v="999974"/>
    <n v="32905"/>
  </r>
  <r>
    <x v="0"/>
    <s v="2021/6"/>
    <x v="24"/>
    <x v="0"/>
    <s v=" Poly(ethylene terephthalate), having a viscosity number of 78 ml/g or higher, in primary forms"/>
    <s v="Exports"/>
    <n v="955"/>
    <n v="22"/>
  </r>
  <r>
    <x v="0"/>
    <s v="2021/6"/>
    <x v="27"/>
    <x v="0"/>
    <s v=" Poly(ethylene terephthalate), having a viscosity number of 78 ml/g or higher, in primary forms"/>
    <s v="Exports"/>
    <n v="59319"/>
    <n v="1980"/>
  </r>
  <r>
    <x v="0"/>
    <s v="2021/6"/>
    <x v="28"/>
    <x v="0"/>
    <s v=" Poly(ethylene terephthalate), having a viscosity number of 78 ml/g or higher, in primary forms"/>
    <s v="Exports"/>
    <n v="6654"/>
    <n v="121"/>
  </r>
  <r>
    <x v="0"/>
    <s v="2021/6"/>
    <x v="30"/>
    <x v="0"/>
    <s v=" Poly(ethylene terephthalate), having a viscosity number of 78 ml/g or higher, in primary forms"/>
    <s v="Exports"/>
    <n v="9455"/>
    <n v="316"/>
  </r>
  <r>
    <x v="0"/>
    <s v="2021/6"/>
    <x v="51"/>
    <x v="0"/>
    <s v=" Poly(ethylene terephthalate), having a viscosity number of 78 ml/g or higher, in primary forms"/>
    <s v="Exports"/>
    <n v="11847"/>
    <n v="370"/>
  </r>
  <r>
    <x v="0"/>
    <s v="2021/6"/>
    <x v="31"/>
    <x v="0"/>
    <s v=" Poly(ethylene terephthalate), having a viscosity number of 78 ml/g or higher, in primary forms"/>
    <s v="Exports"/>
    <n v="1280"/>
    <n v="44"/>
  </r>
  <r>
    <x v="0"/>
    <s v="2021/6"/>
    <x v="44"/>
    <x v="0"/>
    <s v=" Poly(ethylene terephthalate), having a viscosity number of 78 ml/g or higher, in primary forms"/>
    <s v="Exports"/>
    <n v="767"/>
    <n v="22"/>
  </r>
  <r>
    <x v="0"/>
    <s v="2021/6"/>
    <x v="32"/>
    <x v="0"/>
    <s v=" Poly(ethylene terephthalate), having a viscosity number of 78 ml/g or higher, in primary forms"/>
    <s v="Exports"/>
    <n v="1656"/>
    <n v="44"/>
  </r>
  <r>
    <x v="0"/>
    <s v="2021/6"/>
    <x v="48"/>
    <x v="0"/>
    <s v=" Poly(ethylene terephthalate), having a viscosity number of 78 ml/g or higher, in primary forms"/>
    <s v="Exports"/>
    <n v="2701"/>
    <n v="86.75"/>
  </r>
  <r>
    <x v="0"/>
    <s v="2021/6"/>
    <x v="33"/>
    <x v="0"/>
    <s v=" Poly(ethylene terephthalate), having a viscosity number of 78 ml/g or higher, in primary forms"/>
    <s v="Exports"/>
    <n v="4963"/>
    <n v="132"/>
  </r>
  <r>
    <x v="0"/>
    <s v="2021/6"/>
    <x v="52"/>
    <x v="0"/>
    <s v=" Poly(ethylene terephthalate), having a viscosity number of 78 ml/g or higher, in primary forms"/>
    <s v="Exports"/>
    <n v="31977"/>
    <n v="945"/>
  </r>
  <r>
    <x v="0"/>
    <s v="2021/6"/>
    <x v="34"/>
    <x v="0"/>
    <s v=" Poly(ethylene terephthalate), having a viscosity number of 78 ml/g or higher, in primary forms"/>
    <s v="Exports"/>
    <n v="51947"/>
    <n v="1694"/>
  </r>
  <r>
    <x v="0"/>
    <s v="2021/6"/>
    <x v="37"/>
    <x v="0"/>
    <s v=" Poly(ethylene terephthalate), having a viscosity number of 78 ml/g or higher, in primary forms"/>
    <s v="Exports"/>
    <n v="2228"/>
    <n v="65.2"/>
  </r>
  <r>
    <x v="0"/>
    <s v="2021/6"/>
    <x v="38"/>
    <x v="0"/>
    <s v=" Poly(ethylene terephthalate), having a viscosity number of 78 ml/g or higher, in primary forms"/>
    <s v="Exports"/>
    <n v="11485"/>
    <n v="352"/>
  </r>
  <r>
    <x v="0"/>
    <s v="2021/6"/>
    <x v="39"/>
    <x v="0"/>
    <s v=" Poly(ethylene terephthalate), having a viscosity number of 78 ml/g or higher, in primary forms"/>
    <s v="Exports"/>
    <n v="36515"/>
    <n v="1369.5"/>
  </r>
  <r>
    <x v="0"/>
    <s v="2021/6"/>
    <x v="41"/>
    <x v="0"/>
    <s v=" Poly(ethylene terephthalate), having a viscosity number of 78 ml/g or higher, in primary forms"/>
    <s v="Exports"/>
    <n v="632390"/>
    <n v="21794.9"/>
  </r>
  <r>
    <x v="0"/>
    <s v="2021/6"/>
    <x v="42"/>
    <x v="0"/>
    <s v=" Poly(ethylene terephthalate), having a viscosity number of 78 ml/g or higher, in primary forms"/>
    <s v="Exports"/>
    <n v="25307"/>
    <n v="805"/>
  </r>
  <r>
    <x v="0"/>
    <s v="2021/6"/>
    <x v="43"/>
    <x v="0"/>
    <s v=" Poly(ethylene terephthalate), having a viscosity number of 78 ml/g or higher, in primary forms"/>
    <s v="Exports"/>
    <n v="41721"/>
    <n v="1497"/>
  </r>
  <r>
    <x v="0"/>
    <s v="2021/6"/>
    <x v="0"/>
    <x v="1"/>
    <s v=" Other poly(ethylene terephthalate), in primary forms"/>
    <s v="Exports"/>
    <n v="39162"/>
    <n v="1547"/>
  </r>
  <r>
    <x v="0"/>
    <s v="2021/6"/>
    <x v="2"/>
    <x v="1"/>
    <s v=" Other poly(ethylene terephthalate), in primary forms"/>
    <s v="Exports"/>
    <n v="5547"/>
    <n v="200"/>
  </r>
  <r>
    <x v="0"/>
    <s v="2021/6"/>
    <x v="3"/>
    <x v="1"/>
    <s v=" Other poly(ethylene terephthalate), in primary forms"/>
    <s v="Exports"/>
    <n v="61764"/>
    <n v="2627"/>
  </r>
  <r>
    <x v="0"/>
    <s v="2021/6"/>
    <x v="7"/>
    <x v="1"/>
    <s v=" Other poly(ethylene terephthalate), in primary forms"/>
    <s v="Exports"/>
    <n v="49523"/>
    <n v="4197.0330000000004"/>
  </r>
  <r>
    <x v="0"/>
    <s v="2021/6"/>
    <x v="8"/>
    <x v="1"/>
    <s v=" Other poly(ethylene terephthalate), in primary forms"/>
    <s v="Exports"/>
    <n v="3669"/>
    <n v="133"/>
  </r>
  <r>
    <x v="0"/>
    <s v="2021/6"/>
    <x v="19"/>
    <x v="1"/>
    <s v=" Other poly(ethylene terephthalate), in primary forms"/>
    <s v="Exports"/>
    <n v="5511"/>
    <n v="178"/>
  </r>
  <r>
    <x v="0"/>
    <s v="2021/6"/>
    <x v="20"/>
    <x v="1"/>
    <s v=" Other poly(ethylene terephthalate), in primary forms"/>
    <s v="Exports"/>
    <n v="14257"/>
    <n v="530"/>
  </r>
  <r>
    <x v="0"/>
    <s v="2021/6"/>
    <x v="23"/>
    <x v="1"/>
    <s v=" Other poly(ethylene terephthalate), in primary forms"/>
    <s v="Exports"/>
    <n v="60660"/>
    <n v="1891.2370000000001"/>
  </r>
  <r>
    <x v="0"/>
    <s v="2021/6"/>
    <x v="24"/>
    <x v="1"/>
    <s v=" Other poly(ethylene terephthalate), in primary forms"/>
    <s v="Exports"/>
    <n v="1168"/>
    <n v="18"/>
  </r>
  <r>
    <x v="0"/>
    <s v="2021/6"/>
    <x v="27"/>
    <x v="1"/>
    <s v=" Other poly(ethylene terephthalate), in primary forms"/>
    <s v="Exports"/>
    <n v="2780"/>
    <n v="76"/>
  </r>
  <r>
    <x v="0"/>
    <s v="2021/6"/>
    <x v="44"/>
    <x v="1"/>
    <s v=" Other poly(ethylene terephthalate), in primary forms"/>
    <s v="Exports"/>
    <n v="30091"/>
    <n v="1220"/>
  </r>
  <r>
    <x v="0"/>
    <s v="2021/6"/>
    <x v="41"/>
    <x v="1"/>
    <s v=" Other poly(ethylene terephthalate), in primary forms"/>
    <s v="Exports"/>
    <n v="26882"/>
    <n v="726"/>
  </r>
  <r>
    <x v="0"/>
    <s v="2021/6"/>
    <x v="43"/>
    <x v="1"/>
    <s v=" Other poly(ethylene terephthalate), in primary forms"/>
    <s v="Exports"/>
    <n v="143373"/>
    <n v="4974.49"/>
  </r>
  <r>
    <x v="0"/>
    <s v="2021/7"/>
    <x v="0"/>
    <x v="0"/>
    <s v=" Poly(ethylene terephthalate), having a viscosity number of 78 ml/g or higher, in primary forms"/>
    <s v="Exports"/>
    <n v="16268"/>
    <n v="550"/>
  </r>
  <r>
    <x v="0"/>
    <s v="2021/7"/>
    <x v="1"/>
    <x v="0"/>
    <s v=" Poly(ethylene terephthalate), having a viscosity number of 78 ml/g or higher, in primary forms"/>
    <s v="Exports"/>
    <n v="29437"/>
    <n v="1012"/>
  </r>
  <r>
    <x v="0"/>
    <s v="2021/7"/>
    <x v="2"/>
    <x v="0"/>
    <s v=" Poly(ethylene terephthalate), having a viscosity number of 78 ml/g or higher, in primary forms"/>
    <s v="Exports"/>
    <n v="45249"/>
    <n v="1491"/>
  </r>
  <r>
    <x v="0"/>
    <s v="2021/7"/>
    <x v="3"/>
    <x v="0"/>
    <s v=" Poly(ethylene terephthalate), having a viscosity number of 78 ml/g or higher, in primary forms"/>
    <s v="Exports"/>
    <n v="2202"/>
    <n v="82"/>
  </r>
  <r>
    <x v="0"/>
    <s v="2021/7"/>
    <x v="4"/>
    <x v="0"/>
    <s v=" Poly(ethylene terephthalate), having a viscosity number of 78 ml/g or higher, in primary forms"/>
    <s v="Exports"/>
    <n v="1454"/>
    <n v="44"/>
  </r>
  <r>
    <x v="0"/>
    <s v="2021/7"/>
    <x v="5"/>
    <x v="0"/>
    <s v=" Poly(ethylene terephthalate), having a viscosity number of 78 ml/g or higher, in primary forms"/>
    <s v="Exports"/>
    <n v="4325"/>
    <n v="160"/>
  </r>
  <r>
    <x v="0"/>
    <s v="2021/7"/>
    <x v="6"/>
    <x v="0"/>
    <s v=" Poly(ethylene terephthalate), having a viscosity number of 78 ml/g or higher, in primary forms"/>
    <s v="Exports"/>
    <n v="8139"/>
    <n v="268"/>
  </r>
  <r>
    <x v="0"/>
    <s v="2021/7"/>
    <x v="45"/>
    <x v="0"/>
    <s v=" Poly(ethylene terephthalate), having a viscosity number of 78 ml/g or higher, in primary forms"/>
    <s v="Exports"/>
    <n v="3107"/>
    <n v="176"/>
  </r>
  <r>
    <x v="0"/>
    <s v="2021/7"/>
    <x v="7"/>
    <x v="0"/>
    <s v=" Poly(ethylene terephthalate), having a viscosity number of 78 ml/g or higher, in primary forms"/>
    <s v="Exports"/>
    <n v="41531"/>
    <n v="1156.95"/>
  </r>
  <r>
    <x v="0"/>
    <s v="2021/7"/>
    <x v="8"/>
    <x v="0"/>
    <s v=" Poly(ethylene terephthalate), having a viscosity number of 78 ml/g or higher, in primary forms"/>
    <s v="Exports"/>
    <n v="1973"/>
    <n v="63"/>
  </r>
  <r>
    <x v="0"/>
    <s v="2021/7"/>
    <x v="9"/>
    <x v="0"/>
    <s v=" Poly(ethylene terephthalate), having a viscosity number of 78 ml/g or higher, in primary forms"/>
    <s v="Exports"/>
    <n v="39848"/>
    <n v="1349"/>
  </r>
  <r>
    <x v="0"/>
    <s v="2021/7"/>
    <x v="10"/>
    <x v="0"/>
    <s v=" Poly(ethylene terephthalate), having a viscosity number of 78 ml/g or higher, in primary forms"/>
    <s v="Exports"/>
    <n v="13512"/>
    <n v="445.5"/>
  </r>
  <r>
    <x v="0"/>
    <s v="2021/7"/>
    <x v="11"/>
    <x v="0"/>
    <s v=" Poly(ethylene terephthalate), having a viscosity number of 78 ml/g or higher, in primary forms"/>
    <s v="Exports"/>
    <n v="11830"/>
    <n v="440"/>
  </r>
  <r>
    <x v="0"/>
    <s v="2021/7"/>
    <x v="12"/>
    <x v="0"/>
    <s v=" Poly(ethylene terephthalate), having a viscosity number of 78 ml/g or higher, in primary forms"/>
    <s v="Exports"/>
    <n v="1364"/>
    <n v="44"/>
  </r>
  <r>
    <x v="0"/>
    <s v="2021/7"/>
    <x v="13"/>
    <x v="0"/>
    <s v=" Poly(ethylene terephthalate), having a viscosity number of 78 ml/g or higher, in primary forms"/>
    <s v="Exports"/>
    <n v="49662"/>
    <n v="1650"/>
  </r>
  <r>
    <x v="0"/>
    <s v="2021/7"/>
    <x v="14"/>
    <x v="0"/>
    <s v=" Poly(ethylene terephthalate), having a viscosity number of 78 ml/g or higher, in primary forms"/>
    <s v="Exports"/>
    <n v="8692"/>
    <n v="220"/>
  </r>
  <r>
    <x v="0"/>
    <s v="2021/7"/>
    <x v="15"/>
    <x v="0"/>
    <s v=" Poly(ethylene terephthalate), having a viscosity number of 78 ml/g or higher, in primary forms"/>
    <s v="Exports"/>
    <n v="5311"/>
    <n v="176"/>
  </r>
  <r>
    <x v="0"/>
    <s v="2021/7"/>
    <x v="16"/>
    <x v="0"/>
    <s v=" Poly(ethylene terephthalate), having a viscosity number of 78 ml/g or higher, in primary forms"/>
    <s v="Exports"/>
    <n v="5763"/>
    <n v="200"/>
  </r>
  <r>
    <x v="0"/>
    <s v="2021/7"/>
    <x v="17"/>
    <x v="0"/>
    <s v=" Poly(ethylene terephthalate), having a viscosity number of 78 ml/g or higher, in primary forms"/>
    <s v="Exports"/>
    <n v="29989"/>
    <n v="1074"/>
  </r>
  <r>
    <x v="0"/>
    <s v="2021/7"/>
    <x v="18"/>
    <x v="0"/>
    <s v=" Poly(ethylene terephthalate), having a viscosity number of 78 ml/g or higher, in primary forms"/>
    <s v="Exports"/>
    <n v="5616"/>
    <n v="111"/>
  </r>
  <r>
    <x v="0"/>
    <s v="2021/7"/>
    <x v="19"/>
    <x v="0"/>
    <s v=" Poly(ethylene terephthalate), having a viscosity number of 78 ml/g or higher, in primary forms"/>
    <s v="Exports"/>
    <n v="59182"/>
    <n v="2221"/>
  </r>
  <r>
    <x v="0"/>
    <s v="2021/7"/>
    <x v="20"/>
    <x v="0"/>
    <s v=" Poly(ethylene terephthalate), having a viscosity number of 78 ml/g or higher, in primary forms"/>
    <s v="Exports"/>
    <n v="12197"/>
    <n v="417"/>
  </r>
  <r>
    <x v="0"/>
    <s v="2021/7"/>
    <x v="21"/>
    <x v="0"/>
    <s v=" Poly(ethylene terephthalate), having a viscosity number of 78 ml/g or higher, in primary forms"/>
    <s v="Exports"/>
    <n v="25581"/>
    <n v="860"/>
  </r>
  <r>
    <x v="0"/>
    <s v="2021/7"/>
    <x v="22"/>
    <x v="0"/>
    <s v=" Poly(ethylene terephthalate), having a viscosity number of 78 ml/g or higher, in primary forms"/>
    <s v="Exports"/>
    <n v="1661"/>
    <n v="44"/>
  </r>
  <r>
    <x v="0"/>
    <s v="2021/7"/>
    <x v="23"/>
    <x v="0"/>
    <s v=" Poly(ethylene terephthalate), having a viscosity number of 78 ml/g or higher, in primary forms"/>
    <s v="Exports"/>
    <n v="1510320"/>
    <n v="49857.120000000003"/>
  </r>
  <r>
    <x v="0"/>
    <s v="2021/7"/>
    <x v="24"/>
    <x v="0"/>
    <s v=" Poly(ethylene terephthalate), having a viscosity number of 78 ml/g or higher, in primary forms"/>
    <s v="Exports"/>
    <n v="7153"/>
    <n v="138"/>
  </r>
  <r>
    <x v="0"/>
    <s v="2021/7"/>
    <x v="26"/>
    <x v="0"/>
    <s v=" Poly(ethylene terephthalate), having a viscosity number of 78 ml/g or higher, in primary forms"/>
    <s v="Exports"/>
    <n v="1863"/>
    <n v="43"/>
  </r>
  <r>
    <x v="0"/>
    <s v="2021/7"/>
    <x v="27"/>
    <x v="0"/>
    <s v=" Poly(ethylene terephthalate), having a viscosity number of 78 ml/g or higher, in primary forms"/>
    <s v="Exports"/>
    <n v="1447"/>
    <n v="44"/>
  </r>
  <r>
    <x v="0"/>
    <s v="2021/7"/>
    <x v="28"/>
    <x v="0"/>
    <s v=" Poly(ethylene terephthalate), having a viscosity number of 78 ml/g or higher, in primary forms"/>
    <s v="Exports"/>
    <n v="7114"/>
    <n v="118"/>
  </r>
  <r>
    <x v="0"/>
    <s v="2021/7"/>
    <x v="29"/>
    <x v="0"/>
    <s v=" Poly(ethylene terephthalate), having a viscosity number of 78 ml/g or higher, in primary forms"/>
    <s v="Exports"/>
    <n v="3007"/>
    <n v="110"/>
  </r>
  <r>
    <x v="0"/>
    <s v="2021/7"/>
    <x v="30"/>
    <x v="0"/>
    <s v=" Poly(ethylene terephthalate), having a viscosity number of 78 ml/g or higher, in primary forms"/>
    <s v="Exports"/>
    <n v="24143"/>
    <n v="870"/>
  </r>
  <r>
    <x v="0"/>
    <s v="2021/7"/>
    <x v="51"/>
    <x v="0"/>
    <s v=" Poly(ethylene terephthalate), having a viscosity number of 78 ml/g or higher, in primary forms"/>
    <s v="Exports"/>
    <n v="21462"/>
    <n v="660"/>
  </r>
  <r>
    <x v="0"/>
    <s v="2021/7"/>
    <x v="31"/>
    <x v="0"/>
    <s v=" Poly(ethylene terephthalate), having a viscosity number of 78 ml/g or higher, in primary forms"/>
    <s v="Exports"/>
    <n v="1829"/>
    <n v="66"/>
  </r>
  <r>
    <x v="0"/>
    <s v="2021/7"/>
    <x v="44"/>
    <x v="0"/>
    <s v=" Poly(ethylene terephthalate), having a viscosity number of 78 ml/g or higher, in primary forms"/>
    <s v="Exports"/>
    <n v="3571"/>
    <n v="132"/>
  </r>
  <r>
    <x v="0"/>
    <s v="2021/7"/>
    <x v="32"/>
    <x v="0"/>
    <s v=" Poly(ethylene terephthalate), having a viscosity number of 78 ml/g or higher, in primary forms"/>
    <s v="Exports"/>
    <n v="5678"/>
    <n v="180.3"/>
  </r>
  <r>
    <x v="0"/>
    <s v="2021/7"/>
    <x v="33"/>
    <x v="0"/>
    <s v=" Poly(ethylene terephthalate), having a viscosity number of 78 ml/g or higher, in primary forms"/>
    <s v="Exports"/>
    <n v="4157"/>
    <n v="110"/>
  </r>
  <r>
    <x v="0"/>
    <s v="2021/7"/>
    <x v="61"/>
    <x v="0"/>
    <s v=" Poly(ethylene terephthalate), having a viscosity number of 78 ml/g or higher, in primary forms"/>
    <s v="Exports"/>
    <n v="52"/>
    <n v="0.15"/>
  </r>
  <r>
    <x v="0"/>
    <s v="2021/7"/>
    <x v="52"/>
    <x v="0"/>
    <s v=" Poly(ethylene terephthalate), having a viscosity number of 78 ml/g or higher, in primary forms"/>
    <s v="Exports"/>
    <n v="9667"/>
    <n v="315"/>
  </r>
  <r>
    <x v="0"/>
    <s v="2021/7"/>
    <x v="49"/>
    <x v="0"/>
    <s v=" Poly(ethylene terephthalate), having a viscosity number of 78 ml/g or higher, in primary forms"/>
    <s v="Exports"/>
    <n v="1227"/>
    <n v="44"/>
  </r>
  <r>
    <x v="0"/>
    <s v="2021/7"/>
    <x v="53"/>
    <x v="0"/>
    <s v=" Poly(ethylene terephthalate), having a viscosity number of 78 ml/g or higher, in primary forms"/>
    <s v="Exports"/>
    <n v="3529"/>
    <n v="88"/>
  </r>
  <r>
    <x v="0"/>
    <s v="2021/7"/>
    <x v="34"/>
    <x v="0"/>
    <s v=" Poly(ethylene terephthalate), having a viscosity number of 78 ml/g or higher, in primary forms"/>
    <s v="Exports"/>
    <n v="10448"/>
    <n v="351"/>
  </r>
  <r>
    <x v="0"/>
    <s v="2021/7"/>
    <x v="50"/>
    <x v="0"/>
    <s v=" Poly(ethylene terephthalate), having a viscosity number of 78 ml/g or higher, in primary forms"/>
    <s v="Exports"/>
    <n v="834"/>
    <n v="22"/>
  </r>
  <r>
    <x v="0"/>
    <s v="2021/7"/>
    <x v="54"/>
    <x v="0"/>
    <s v=" Poly(ethylene terephthalate), having a viscosity number of 78 ml/g or higher, in primary forms"/>
    <s v="Exports"/>
    <n v="5058"/>
    <n v="176"/>
  </r>
  <r>
    <x v="0"/>
    <s v="2021/7"/>
    <x v="37"/>
    <x v="0"/>
    <s v=" Poly(ethylene terephthalate), having a viscosity number of 78 ml/g or higher, in primary forms"/>
    <s v="Exports"/>
    <n v="940"/>
    <n v="28.8"/>
  </r>
  <r>
    <x v="0"/>
    <s v="2021/7"/>
    <x v="39"/>
    <x v="0"/>
    <s v=" Poly(ethylene terephthalate), having a viscosity number of 78 ml/g or higher, in primary forms"/>
    <s v="Exports"/>
    <n v="9455"/>
    <n v="355"/>
  </r>
  <r>
    <x v="0"/>
    <s v="2021/7"/>
    <x v="40"/>
    <x v="0"/>
    <s v=" Poly(ethylene terephthalate), having a viscosity number of 78 ml/g or higher, in primary forms"/>
    <s v="Exports"/>
    <n v="2028"/>
    <n v="65"/>
  </r>
  <r>
    <x v="0"/>
    <s v="2021/7"/>
    <x v="41"/>
    <x v="0"/>
    <s v=" Poly(ethylene terephthalate), having a viscosity number of 78 ml/g or higher, in primary forms"/>
    <s v="Exports"/>
    <n v="472728"/>
    <n v="15912.1"/>
  </r>
  <r>
    <x v="0"/>
    <s v="2021/7"/>
    <x v="42"/>
    <x v="0"/>
    <s v=" Poly(ethylene terephthalate), having a viscosity number of 78 ml/g or higher, in primary forms"/>
    <s v="Exports"/>
    <n v="44469"/>
    <n v="1518"/>
  </r>
  <r>
    <x v="0"/>
    <s v="2021/7"/>
    <x v="43"/>
    <x v="0"/>
    <s v=" Poly(ethylene terephthalate), having a viscosity number of 78 ml/g or higher, in primary forms"/>
    <s v="Exports"/>
    <n v="25283"/>
    <n v="873"/>
  </r>
  <r>
    <x v="0"/>
    <s v="2021/7"/>
    <x v="0"/>
    <x v="1"/>
    <s v=" Other poly(ethylene terephthalate), in primary forms"/>
    <s v="Exports"/>
    <n v="7520"/>
    <n v="300"/>
  </r>
  <r>
    <x v="0"/>
    <s v="2021/7"/>
    <x v="2"/>
    <x v="1"/>
    <s v=" Other poly(ethylene terephthalate), in primary forms"/>
    <s v="Exports"/>
    <n v="8009"/>
    <n v="300"/>
  </r>
  <r>
    <x v="0"/>
    <s v="2021/7"/>
    <x v="3"/>
    <x v="1"/>
    <s v=" Other poly(ethylene terephthalate), in primary forms"/>
    <s v="Exports"/>
    <n v="6368"/>
    <n v="260"/>
  </r>
  <r>
    <x v="0"/>
    <s v="2021/7"/>
    <x v="7"/>
    <x v="1"/>
    <s v=" Other poly(ethylene terephthalate), in primary forms"/>
    <s v="Exports"/>
    <n v="53905"/>
    <n v="3626.1970000000001"/>
  </r>
  <r>
    <x v="0"/>
    <s v="2021/7"/>
    <x v="8"/>
    <x v="1"/>
    <s v=" Other poly(ethylene terephthalate), in primary forms"/>
    <s v="Exports"/>
    <n v="9475"/>
    <n v="322"/>
  </r>
  <r>
    <x v="0"/>
    <s v="2021/7"/>
    <x v="18"/>
    <x v="1"/>
    <s v=" Other poly(ethylene terephthalate), in primary forms"/>
    <s v="Exports"/>
    <n v="236"/>
    <n v="1.5"/>
  </r>
  <r>
    <x v="0"/>
    <s v="2021/7"/>
    <x v="19"/>
    <x v="1"/>
    <s v=" Other poly(ethylene terephthalate), in primary forms"/>
    <s v="Exports"/>
    <n v="10674"/>
    <n v="376"/>
  </r>
  <r>
    <x v="0"/>
    <s v="2021/7"/>
    <x v="20"/>
    <x v="1"/>
    <s v=" Other poly(ethylene terephthalate), in primary forms"/>
    <s v="Exports"/>
    <n v="10173"/>
    <n v="400"/>
  </r>
  <r>
    <x v="0"/>
    <s v="2021/7"/>
    <x v="23"/>
    <x v="1"/>
    <s v=" Other poly(ethylene terephthalate), in primary forms"/>
    <s v="Exports"/>
    <n v="48221"/>
    <n v="1638"/>
  </r>
  <r>
    <x v="0"/>
    <s v="2021/7"/>
    <x v="26"/>
    <x v="1"/>
    <s v=" Other poly(ethylene terephthalate), in primary forms"/>
    <s v="Exports"/>
    <n v="366"/>
    <n v="52.88"/>
  </r>
  <r>
    <x v="0"/>
    <s v="2021/7"/>
    <x v="27"/>
    <x v="1"/>
    <s v=" Other poly(ethylene terephthalate), in primary forms"/>
    <s v="Exports"/>
    <n v="3209"/>
    <n v="95"/>
  </r>
  <r>
    <x v="0"/>
    <s v="2021/7"/>
    <x v="50"/>
    <x v="1"/>
    <s v=" Other poly(ethylene terephthalate), in primary forms"/>
    <s v="Exports"/>
    <n v="229"/>
    <n v="24.062000000000001"/>
  </r>
  <r>
    <x v="0"/>
    <s v="2021/7"/>
    <x v="41"/>
    <x v="1"/>
    <s v=" Other poly(ethylene terephthalate), in primary forms"/>
    <s v="Exports"/>
    <n v="33380"/>
    <n v="810"/>
  </r>
  <r>
    <x v="0"/>
    <s v="2021/7"/>
    <x v="43"/>
    <x v="1"/>
    <s v=" Other poly(ethylene terephthalate), in primary forms"/>
    <s v="Exports"/>
    <n v="48957"/>
    <n v="1874.1"/>
  </r>
  <r>
    <x v="0"/>
    <s v="2021/8"/>
    <x v="0"/>
    <x v="0"/>
    <s v=" Poly(ethylene terephthalate), having a viscosity number of 78 ml/g or higher, in primary forms"/>
    <s v="Exports"/>
    <n v="13751"/>
    <n v="500"/>
  </r>
  <r>
    <x v="0"/>
    <s v="2021/8"/>
    <x v="2"/>
    <x v="0"/>
    <s v=" Poly(ethylene terephthalate), having a viscosity number of 78 ml/g or higher, in primary forms"/>
    <s v="Exports"/>
    <n v="66028"/>
    <n v="2277"/>
  </r>
  <r>
    <x v="0"/>
    <s v="2021/8"/>
    <x v="3"/>
    <x v="0"/>
    <s v=" Poly(ethylene terephthalate), having a viscosity number of 78 ml/g or higher, in primary forms"/>
    <s v="Exports"/>
    <n v="538"/>
    <n v="20"/>
  </r>
  <r>
    <x v="0"/>
    <s v="2021/8"/>
    <x v="4"/>
    <x v="0"/>
    <s v=" Poly(ethylene terephthalate), having a viscosity number of 78 ml/g or higher, in primary forms"/>
    <s v="Exports"/>
    <n v="1940"/>
    <n v="44"/>
  </r>
  <r>
    <x v="0"/>
    <s v="2021/8"/>
    <x v="6"/>
    <x v="0"/>
    <s v=" Poly(ethylene terephthalate), having a viscosity number of 78 ml/g or higher, in primary forms"/>
    <s v="Exports"/>
    <n v="4478"/>
    <n v="145"/>
  </r>
  <r>
    <x v="0"/>
    <s v="2021/8"/>
    <x v="7"/>
    <x v="0"/>
    <s v=" Poly(ethylene terephthalate), having a viscosity number of 78 ml/g or higher, in primary forms"/>
    <s v="Exports"/>
    <n v="32084"/>
    <n v="954.7"/>
  </r>
  <r>
    <x v="0"/>
    <s v="2021/8"/>
    <x v="8"/>
    <x v="0"/>
    <s v=" Poly(ethylene terephthalate), having a viscosity number of 78 ml/g or higher, in primary forms"/>
    <s v="Exports"/>
    <n v="2032"/>
    <n v="63"/>
  </r>
  <r>
    <x v="0"/>
    <s v="2021/8"/>
    <x v="9"/>
    <x v="0"/>
    <s v=" Poly(ethylene terephthalate), having a viscosity number of 78 ml/g or higher, in primary forms"/>
    <s v="Exports"/>
    <n v="564"/>
    <n v="21"/>
  </r>
  <r>
    <x v="0"/>
    <s v="2021/8"/>
    <x v="10"/>
    <x v="0"/>
    <s v=" Poly(ethylene terephthalate), having a viscosity number of 78 ml/g or higher, in primary forms"/>
    <s v="Exports"/>
    <n v="28657"/>
    <n v="875"/>
  </r>
  <r>
    <x v="0"/>
    <s v="2021/8"/>
    <x v="11"/>
    <x v="0"/>
    <s v=" Poly(ethylene terephthalate), having a viscosity number of 78 ml/g or higher, in primary forms"/>
    <s v="Exports"/>
    <n v="11313"/>
    <n v="440"/>
  </r>
  <r>
    <x v="0"/>
    <s v="2021/8"/>
    <x v="12"/>
    <x v="0"/>
    <s v=" Poly(ethylene terephthalate), having a viscosity number of 78 ml/g or higher, in primary forms"/>
    <s v="Exports"/>
    <n v="2453"/>
    <n v="88"/>
  </r>
  <r>
    <x v="0"/>
    <s v="2021/8"/>
    <x v="13"/>
    <x v="0"/>
    <s v=" Poly(ethylene terephthalate), having a viscosity number of 78 ml/g or higher, in primary forms"/>
    <s v="Exports"/>
    <n v="68389"/>
    <n v="2156"/>
  </r>
  <r>
    <x v="0"/>
    <s v="2021/8"/>
    <x v="14"/>
    <x v="0"/>
    <s v=" Poly(ethylene terephthalate), having a viscosity number of 78 ml/g or higher, in primary forms"/>
    <s v="Exports"/>
    <n v="10683"/>
    <n v="264"/>
  </r>
  <r>
    <x v="0"/>
    <s v="2021/8"/>
    <x v="17"/>
    <x v="0"/>
    <s v=" Poly(ethylene terephthalate), having a viscosity number of 78 ml/g or higher, in primary forms"/>
    <s v="Exports"/>
    <n v="11060"/>
    <n v="357.5"/>
  </r>
  <r>
    <x v="0"/>
    <s v="2021/8"/>
    <x v="18"/>
    <x v="0"/>
    <s v=" Poly(ethylene terephthalate), having a viscosity number of 78 ml/g or higher, in primary forms"/>
    <s v="Exports"/>
    <n v="1525"/>
    <n v="42"/>
  </r>
  <r>
    <x v="0"/>
    <s v="2021/8"/>
    <x v="19"/>
    <x v="0"/>
    <s v=" Poly(ethylene terephthalate), having a viscosity number of 78 ml/g or higher, in primary forms"/>
    <s v="Exports"/>
    <n v="62979"/>
    <n v="2326.1999999999998"/>
  </r>
  <r>
    <x v="0"/>
    <s v="2021/8"/>
    <x v="20"/>
    <x v="0"/>
    <s v=" Poly(ethylene terephthalate), having a viscosity number of 78 ml/g or higher, in primary forms"/>
    <s v="Exports"/>
    <n v="11169"/>
    <n v="359"/>
  </r>
  <r>
    <x v="0"/>
    <s v="2021/8"/>
    <x v="21"/>
    <x v="0"/>
    <s v=" Poly(ethylene terephthalate), having a viscosity number of 78 ml/g or higher, in primary forms"/>
    <s v="Exports"/>
    <n v="16355"/>
    <n v="583"/>
  </r>
  <r>
    <x v="0"/>
    <s v="2021/8"/>
    <x v="22"/>
    <x v="0"/>
    <s v=" Poly(ethylene terephthalate), having a viscosity number of 78 ml/g or higher, in primary forms"/>
    <s v="Exports"/>
    <n v="1714"/>
    <n v="44"/>
  </r>
  <r>
    <x v="0"/>
    <s v="2021/8"/>
    <x v="23"/>
    <x v="0"/>
    <s v=" Poly(ethylene terephthalate), having a viscosity number of 78 ml/g or higher, in primary forms"/>
    <s v="Exports"/>
    <n v="1331258"/>
    <n v="43473.525000000001"/>
  </r>
  <r>
    <x v="0"/>
    <s v="2021/8"/>
    <x v="24"/>
    <x v="0"/>
    <s v=" Poly(ethylene terephthalate), having a viscosity number of 78 ml/g or higher, in primary forms"/>
    <s v="Exports"/>
    <n v="2956"/>
    <n v="38"/>
  </r>
  <r>
    <x v="0"/>
    <s v="2021/8"/>
    <x v="26"/>
    <x v="0"/>
    <s v=" Poly(ethylene terephthalate), having a viscosity number of 78 ml/g or higher, in primary forms"/>
    <s v="Exports"/>
    <n v="1126"/>
    <n v="21"/>
  </r>
  <r>
    <x v="0"/>
    <s v="2021/8"/>
    <x v="27"/>
    <x v="0"/>
    <s v=" Poly(ethylene terephthalate), having a viscosity number of 78 ml/g or higher, in primary forms"/>
    <s v="Exports"/>
    <n v="5035"/>
    <n v="168"/>
  </r>
  <r>
    <x v="0"/>
    <s v="2021/8"/>
    <x v="58"/>
    <x v="0"/>
    <s v=" Poly(ethylene terephthalate), having a viscosity number of 78 ml/g or higher, in primary forms"/>
    <s v="Exports"/>
    <n v="2016"/>
    <n v="63"/>
  </r>
  <r>
    <x v="0"/>
    <s v="2021/8"/>
    <x v="28"/>
    <x v="0"/>
    <s v=" Poly(ethylene terephthalate), having a viscosity number of 78 ml/g or higher, in primary forms"/>
    <s v="Exports"/>
    <n v="3174"/>
    <n v="60"/>
  </r>
  <r>
    <x v="0"/>
    <s v="2021/8"/>
    <x v="29"/>
    <x v="0"/>
    <s v=" Poly(ethylene terephthalate), having a viscosity number of 78 ml/g or higher, in primary forms"/>
    <s v="Exports"/>
    <n v="3330"/>
    <n v="110"/>
  </r>
  <r>
    <x v="0"/>
    <s v="2021/8"/>
    <x v="30"/>
    <x v="0"/>
    <s v=" Poly(ethylene terephthalate), having a viscosity number of 78 ml/g or higher, in primary forms"/>
    <s v="Exports"/>
    <n v="14894"/>
    <n v="496"/>
  </r>
  <r>
    <x v="0"/>
    <s v="2021/8"/>
    <x v="51"/>
    <x v="0"/>
    <s v=" Poly(ethylene terephthalate), having a viscosity number of 78 ml/g or higher, in primary forms"/>
    <s v="Exports"/>
    <n v="12697"/>
    <n v="396"/>
  </r>
  <r>
    <x v="0"/>
    <s v="2021/8"/>
    <x v="31"/>
    <x v="0"/>
    <s v=" Poly(ethylene terephthalate), having a viscosity number of 78 ml/g or higher, in primary forms"/>
    <s v="Exports"/>
    <n v="1213"/>
    <n v="44"/>
  </r>
  <r>
    <x v="0"/>
    <s v="2021/8"/>
    <x v="32"/>
    <x v="0"/>
    <s v=" Poly(ethylene terephthalate), having a viscosity number of 78 ml/g or higher, in primary forms"/>
    <s v="Exports"/>
    <n v="7205"/>
    <n v="246.3"/>
  </r>
  <r>
    <x v="0"/>
    <s v="2021/8"/>
    <x v="48"/>
    <x v="0"/>
    <s v=" Poly(ethylene terephthalate), having a viscosity number of 78 ml/g or higher, in primary forms"/>
    <s v="Exports"/>
    <n v="2003"/>
    <n v="67"/>
  </r>
  <r>
    <x v="0"/>
    <s v="2021/8"/>
    <x v="33"/>
    <x v="0"/>
    <s v=" Poly(ethylene terephthalate), having a viscosity number of 78 ml/g or higher, in primary forms"/>
    <s v="Exports"/>
    <n v="10830"/>
    <n v="286"/>
  </r>
  <r>
    <x v="0"/>
    <s v="2021/8"/>
    <x v="52"/>
    <x v="0"/>
    <s v=" Poly(ethylene terephthalate), having a viscosity number of 78 ml/g or higher, in primary forms"/>
    <s v="Exports"/>
    <n v="4233"/>
    <n v="154"/>
  </r>
  <r>
    <x v="0"/>
    <s v="2021/8"/>
    <x v="49"/>
    <x v="0"/>
    <s v=" Poly(ethylene terephthalate), having a viscosity number of 78 ml/g or higher, in primary forms"/>
    <s v="Exports"/>
    <n v="5594"/>
    <n v="198"/>
  </r>
  <r>
    <x v="0"/>
    <s v="2021/8"/>
    <x v="53"/>
    <x v="0"/>
    <s v=" Poly(ethylene terephthalate), having a viscosity number of 78 ml/g or higher, in primary forms"/>
    <s v="Exports"/>
    <n v="6085"/>
    <n v="154"/>
  </r>
  <r>
    <x v="0"/>
    <s v="2021/8"/>
    <x v="34"/>
    <x v="0"/>
    <s v=" Poly(ethylene terephthalate), having a viscosity number of 78 ml/g or higher, in primary forms"/>
    <s v="Exports"/>
    <n v="27742"/>
    <n v="1012"/>
  </r>
  <r>
    <x v="0"/>
    <s v="2021/8"/>
    <x v="37"/>
    <x v="0"/>
    <s v=" Poly(ethylene terephthalate), having a viscosity number of 78 ml/g or higher, in primary forms"/>
    <s v="Exports"/>
    <n v="1373"/>
    <n v="24.7"/>
  </r>
  <r>
    <x v="0"/>
    <s v="2021/8"/>
    <x v="38"/>
    <x v="0"/>
    <s v=" Poly(ethylene terephthalate), having a viscosity number of 78 ml/g or higher, in primary forms"/>
    <s v="Exports"/>
    <n v="8115"/>
    <n v="308"/>
  </r>
  <r>
    <x v="0"/>
    <s v="2021/8"/>
    <x v="39"/>
    <x v="0"/>
    <s v=" Poly(ethylene terephthalate), having a viscosity number of 78 ml/g or higher, in primary forms"/>
    <s v="Exports"/>
    <n v="10479"/>
    <n v="400"/>
  </r>
  <r>
    <x v="0"/>
    <s v="2021/8"/>
    <x v="55"/>
    <x v="0"/>
    <s v=" Poly(ethylene terephthalate), having a viscosity number of 78 ml/g or higher, in primary forms"/>
    <s v="Exports"/>
    <n v="654"/>
    <n v="22"/>
  </r>
  <r>
    <x v="0"/>
    <s v="2021/8"/>
    <x v="41"/>
    <x v="0"/>
    <s v=" Poly(ethylene terephthalate), having a viscosity number of 78 ml/g or higher, in primary forms"/>
    <s v="Exports"/>
    <n v="594784"/>
    <n v="20053.8"/>
  </r>
  <r>
    <x v="0"/>
    <s v="2021/8"/>
    <x v="42"/>
    <x v="0"/>
    <s v=" Poly(ethylene terephthalate), having a viscosity number of 78 ml/g or higher, in primary forms"/>
    <s v="Exports"/>
    <n v="10809"/>
    <n v="368"/>
  </r>
  <r>
    <x v="0"/>
    <s v="2021/8"/>
    <x v="43"/>
    <x v="0"/>
    <s v=" Poly(ethylene terephthalate), having a viscosity number of 78 ml/g or higher, in primary forms"/>
    <s v="Exports"/>
    <n v="33716"/>
    <n v="1133"/>
  </r>
  <r>
    <x v="0"/>
    <s v="2021/8"/>
    <x v="0"/>
    <x v="1"/>
    <s v=" Other poly(ethylene terephthalate), in primary forms"/>
    <s v="Exports"/>
    <n v="29411"/>
    <n v="1188"/>
  </r>
  <r>
    <x v="0"/>
    <s v="2021/8"/>
    <x v="1"/>
    <x v="1"/>
    <s v=" Other poly(ethylene terephthalate), in primary forms"/>
    <s v="Exports"/>
    <n v="2167"/>
    <n v="100"/>
  </r>
  <r>
    <x v="0"/>
    <s v="2021/8"/>
    <x v="2"/>
    <x v="1"/>
    <s v=" Other poly(ethylene terephthalate), in primary forms"/>
    <s v="Exports"/>
    <n v="6423"/>
    <n v="240"/>
  </r>
  <r>
    <x v="0"/>
    <s v="2021/8"/>
    <x v="3"/>
    <x v="1"/>
    <s v=" Other poly(ethylene terephthalate), in primary forms"/>
    <s v="Exports"/>
    <n v="6836"/>
    <n v="260"/>
  </r>
  <r>
    <x v="0"/>
    <s v="2021/8"/>
    <x v="7"/>
    <x v="1"/>
    <s v=" Other poly(ethylene terephthalate), in primary forms"/>
    <s v="Exports"/>
    <n v="74163"/>
    <n v="5240.2049999999999"/>
  </r>
  <r>
    <x v="0"/>
    <s v="2021/8"/>
    <x v="8"/>
    <x v="1"/>
    <s v=" Other poly(ethylene terephthalate), in primary forms"/>
    <s v="Exports"/>
    <n v="8595"/>
    <n v="284"/>
  </r>
  <r>
    <x v="0"/>
    <s v="2021/8"/>
    <x v="18"/>
    <x v="1"/>
    <s v=" Other poly(ethylene terephthalate), in primary forms"/>
    <s v="Exports"/>
    <n v="1397"/>
    <n v="6.58"/>
  </r>
  <r>
    <x v="0"/>
    <s v="2021/8"/>
    <x v="19"/>
    <x v="1"/>
    <s v=" Other poly(ethylene terephthalate), in primary forms"/>
    <s v="Exports"/>
    <n v="11003"/>
    <n v="379"/>
  </r>
  <r>
    <x v="0"/>
    <s v="2021/8"/>
    <x v="20"/>
    <x v="1"/>
    <s v=" Other poly(ethylene terephthalate), in primary forms"/>
    <s v="Exports"/>
    <n v="34382"/>
    <n v="1287.9000000000001"/>
  </r>
  <r>
    <x v="0"/>
    <s v="2021/8"/>
    <x v="23"/>
    <x v="1"/>
    <s v=" Other poly(ethylene terephthalate), in primary forms"/>
    <s v="Exports"/>
    <n v="69979"/>
    <n v="2221.0630000000001"/>
  </r>
  <r>
    <x v="0"/>
    <s v="2021/8"/>
    <x v="26"/>
    <x v="1"/>
    <s v=" Other poly(ethylene terephthalate), in primary forms"/>
    <s v="Exports"/>
    <n v="571"/>
    <n v="77.760000000000005"/>
  </r>
  <r>
    <x v="0"/>
    <s v="2021/8"/>
    <x v="27"/>
    <x v="1"/>
    <s v=" Other poly(ethylene terephthalate), in primary forms"/>
    <s v="Exports"/>
    <n v="765"/>
    <n v="19"/>
  </r>
  <r>
    <x v="0"/>
    <s v="2021/8"/>
    <x v="44"/>
    <x v="1"/>
    <s v=" Other poly(ethylene terephthalate), in primary forms"/>
    <s v="Exports"/>
    <n v="22891"/>
    <n v="890"/>
  </r>
  <r>
    <x v="0"/>
    <s v="2021/8"/>
    <x v="37"/>
    <x v="1"/>
    <s v=" Other poly(ethylene terephthalate), in primary forms"/>
    <s v="Exports"/>
    <n v="160"/>
    <n v="1"/>
  </r>
  <r>
    <x v="0"/>
    <s v="2021/8"/>
    <x v="43"/>
    <x v="1"/>
    <s v=" Other poly(ethylene terephthalate), in primary forms"/>
    <s v="Exports"/>
    <n v="56774"/>
    <n v="1612.145"/>
  </r>
  <r>
    <x v="0"/>
    <s v="2021/9"/>
    <x v="0"/>
    <x v="0"/>
    <s v=" Poly(ethylene terephthalate), having a viscosity number of 78 ml/g or higher, in primary forms"/>
    <s v="Exports"/>
    <n v="6526"/>
    <n v="198"/>
  </r>
  <r>
    <x v="0"/>
    <s v="2021/9"/>
    <x v="1"/>
    <x v="0"/>
    <s v=" Poly(ethylene terephthalate), having a viscosity number of 78 ml/g or higher, in primary forms"/>
    <s v="Exports"/>
    <n v="7635"/>
    <n v="264"/>
  </r>
  <r>
    <x v="0"/>
    <s v="2021/9"/>
    <x v="2"/>
    <x v="0"/>
    <s v=" Poly(ethylene terephthalate), having a viscosity number of 78 ml/g or higher, in primary forms"/>
    <s v="Exports"/>
    <n v="64329"/>
    <n v="2112"/>
  </r>
  <r>
    <x v="0"/>
    <s v="2021/9"/>
    <x v="3"/>
    <x v="0"/>
    <s v=" Poly(ethylene terephthalate), having a viscosity number of 78 ml/g or higher, in primary forms"/>
    <s v="Exports"/>
    <n v="40324"/>
    <n v="1376"/>
  </r>
  <r>
    <x v="0"/>
    <s v="2021/9"/>
    <x v="5"/>
    <x v="0"/>
    <s v=" Poly(ethylene terephthalate), having a viscosity number of 78 ml/g or higher, in primary forms"/>
    <s v="Exports"/>
    <n v="3562"/>
    <n v="122"/>
  </r>
  <r>
    <x v="0"/>
    <s v="2021/9"/>
    <x v="6"/>
    <x v="0"/>
    <s v=" Poly(ethylene terephthalate), having a viscosity number of 78 ml/g or higher, in primary forms"/>
    <s v="Exports"/>
    <n v="5946"/>
    <n v="189"/>
  </r>
  <r>
    <x v="0"/>
    <s v="2021/9"/>
    <x v="45"/>
    <x v="0"/>
    <s v=" Poly(ethylene terephthalate), having a viscosity number of 78 ml/g or higher, in primary forms"/>
    <s v="Exports"/>
    <n v="1050"/>
    <n v="40"/>
  </r>
  <r>
    <x v="0"/>
    <s v="2021/9"/>
    <x v="7"/>
    <x v="0"/>
    <s v=" Poly(ethylene terephthalate), having a viscosity number of 78 ml/g or higher, in primary forms"/>
    <s v="Exports"/>
    <n v="25657"/>
    <n v="765.55"/>
  </r>
  <r>
    <x v="0"/>
    <s v="2021/9"/>
    <x v="8"/>
    <x v="0"/>
    <s v=" Poly(ethylene terephthalate), having a viscosity number of 78 ml/g or higher, in primary forms"/>
    <s v="Exports"/>
    <n v="2041"/>
    <n v="63"/>
  </r>
  <r>
    <x v="0"/>
    <s v="2021/9"/>
    <x v="9"/>
    <x v="0"/>
    <s v=" Poly(ethylene terephthalate), having a viscosity number of 78 ml/g or higher, in primary forms"/>
    <s v="Exports"/>
    <n v="39722"/>
    <n v="1344"/>
  </r>
  <r>
    <x v="0"/>
    <s v="2021/9"/>
    <x v="11"/>
    <x v="0"/>
    <s v=" Poly(ethylene terephthalate), having a viscosity number of 78 ml/g or higher, in primary forms"/>
    <s v="Exports"/>
    <n v="6196"/>
    <n v="198"/>
  </r>
  <r>
    <x v="0"/>
    <s v="2021/9"/>
    <x v="12"/>
    <x v="0"/>
    <s v=" Poly(ethylene terephthalate), having a viscosity number of 78 ml/g or higher, in primary forms"/>
    <s v="Exports"/>
    <n v="6251"/>
    <n v="198"/>
  </r>
  <r>
    <x v="0"/>
    <s v="2021/9"/>
    <x v="13"/>
    <x v="0"/>
    <s v=" Poly(ethylene terephthalate), having a viscosity number of 78 ml/g or higher, in primary forms"/>
    <s v="Exports"/>
    <n v="77046"/>
    <n v="2508"/>
  </r>
  <r>
    <x v="0"/>
    <s v="2021/9"/>
    <x v="14"/>
    <x v="0"/>
    <s v=" Poly(ethylene terephthalate), having a viscosity number of 78 ml/g or higher, in primary forms"/>
    <s v="Exports"/>
    <n v="1813"/>
    <n v="44"/>
  </r>
  <r>
    <x v="0"/>
    <s v="2021/9"/>
    <x v="15"/>
    <x v="0"/>
    <s v=" Poly(ethylene terephthalate), having a viscosity number of 78 ml/g or higher, in primary forms"/>
    <s v="Exports"/>
    <n v="2613"/>
    <n v="88"/>
  </r>
  <r>
    <x v="0"/>
    <s v="2021/9"/>
    <x v="16"/>
    <x v="0"/>
    <s v=" Poly(ethylene terephthalate), having a viscosity number of 78 ml/g or higher, in primary forms"/>
    <s v="Exports"/>
    <n v="22229"/>
    <n v="644"/>
  </r>
  <r>
    <x v="0"/>
    <s v="2021/9"/>
    <x v="17"/>
    <x v="0"/>
    <s v=" Poly(ethylene terephthalate), having a viscosity number of 78 ml/g or higher, in primary forms"/>
    <s v="Exports"/>
    <n v="15759"/>
    <n v="427.5"/>
  </r>
  <r>
    <x v="0"/>
    <s v="2021/9"/>
    <x v="18"/>
    <x v="0"/>
    <s v=" Poly(ethylene terephthalate), having a viscosity number of 78 ml/g or higher, in primary forms"/>
    <s v="Exports"/>
    <n v="4635"/>
    <n v="128"/>
  </r>
  <r>
    <x v="0"/>
    <s v="2021/9"/>
    <x v="19"/>
    <x v="0"/>
    <s v=" Poly(ethylene terephthalate), having a viscosity number of 78 ml/g or higher, in primary forms"/>
    <s v="Exports"/>
    <n v="27368"/>
    <n v="980"/>
  </r>
  <r>
    <x v="0"/>
    <s v="2021/9"/>
    <x v="20"/>
    <x v="0"/>
    <s v=" Poly(ethylene terephthalate), having a viscosity number of 78 ml/g or higher, in primary forms"/>
    <s v="Exports"/>
    <n v="7993"/>
    <n v="213"/>
  </r>
  <r>
    <x v="0"/>
    <s v="2021/9"/>
    <x v="21"/>
    <x v="0"/>
    <s v=" Poly(ethylene terephthalate), having a viscosity number of 78 ml/g or higher, in primary forms"/>
    <s v="Exports"/>
    <n v="26888"/>
    <n v="820"/>
  </r>
  <r>
    <x v="0"/>
    <s v="2021/9"/>
    <x v="23"/>
    <x v="0"/>
    <s v=" Poly(ethylene terephthalate), having a viscosity number of 78 ml/g or higher, in primary forms"/>
    <s v="Exports"/>
    <n v="1234659"/>
    <n v="39558.199999999997"/>
  </r>
  <r>
    <x v="0"/>
    <s v="2021/9"/>
    <x v="24"/>
    <x v="0"/>
    <s v=" Poly(ethylene terephthalate), having a viscosity number of 78 ml/g or higher, in primary forms"/>
    <s v="Exports"/>
    <n v="745"/>
    <n v="6"/>
  </r>
  <r>
    <x v="0"/>
    <s v="2021/9"/>
    <x v="26"/>
    <x v="0"/>
    <s v=" Poly(ethylene terephthalate), having a viscosity number of 78 ml/g or higher, in primary forms"/>
    <s v="Exports"/>
    <n v="1513"/>
    <n v="44"/>
  </r>
  <r>
    <x v="0"/>
    <s v="2021/9"/>
    <x v="27"/>
    <x v="0"/>
    <s v=" Poly(ethylene terephthalate), having a viscosity number of 78 ml/g or higher, in primary forms"/>
    <s v="Exports"/>
    <n v="8749"/>
    <n v="282"/>
  </r>
  <r>
    <x v="0"/>
    <s v="2021/9"/>
    <x v="46"/>
    <x v="0"/>
    <s v=" Poly(ethylene terephthalate), having a viscosity number of 78 ml/g or higher, in primary forms"/>
    <s v="Exports"/>
    <n v="3069"/>
    <n v="110"/>
  </r>
  <r>
    <x v="0"/>
    <s v="2021/9"/>
    <x v="28"/>
    <x v="0"/>
    <s v=" Poly(ethylene terephthalate), having a viscosity number of 78 ml/g or higher, in primary forms"/>
    <s v="Exports"/>
    <n v="5256"/>
    <n v="100"/>
  </r>
  <r>
    <x v="0"/>
    <s v="2021/9"/>
    <x v="30"/>
    <x v="0"/>
    <s v=" Poly(ethylene terephthalate), having a viscosity number of 78 ml/g or higher, in primary forms"/>
    <s v="Exports"/>
    <n v="22211"/>
    <n v="756"/>
  </r>
  <r>
    <x v="0"/>
    <s v="2021/9"/>
    <x v="51"/>
    <x v="0"/>
    <s v=" Poly(ethylene terephthalate), having a viscosity number of 78 ml/g or higher, in primary forms"/>
    <s v="Exports"/>
    <n v="1281"/>
    <n v="44"/>
  </r>
  <r>
    <x v="0"/>
    <s v="2021/9"/>
    <x v="32"/>
    <x v="0"/>
    <s v=" Poly(ethylene terephthalate), having a viscosity number of 78 ml/g or higher, in primary forms"/>
    <s v="Exports"/>
    <n v="30427"/>
    <n v="1012"/>
  </r>
  <r>
    <x v="0"/>
    <s v="2021/9"/>
    <x v="33"/>
    <x v="0"/>
    <s v=" Poly(ethylene terephthalate), having a viscosity number of 78 ml/g or higher, in primary forms"/>
    <s v="Exports"/>
    <n v="3336"/>
    <n v="88"/>
  </r>
  <r>
    <x v="0"/>
    <s v="2021/9"/>
    <x v="49"/>
    <x v="0"/>
    <s v=" Poly(ethylene terephthalate), having a viscosity number of 78 ml/g or higher, in primary forms"/>
    <s v="Exports"/>
    <n v="1226"/>
    <n v="44"/>
  </r>
  <r>
    <x v="0"/>
    <s v="2021/9"/>
    <x v="53"/>
    <x v="0"/>
    <s v=" Poly(ethylene terephthalate), having a viscosity number of 78 ml/g or higher, in primary forms"/>
    <s v="Exports"/>
    <n v="3452"/>
    <n v="88"/>
  </r>
  <r>
    <x v="0"/>
    <s v="2021/9"/>
    <x v="34"/>
    <x v="0"/>
    <s v=" Poly(ethylene terephthalate), having a viscosity number of 78 ml/g or higher, in primary forms"/>
    <s v="Exports"/>
    <n v="31492"/>
    <n v="1144"/>
  </r>
  <r>
    <x v="0"/>
    <s v="2021/9"/>
    <x v="54"/>
    <x v="0"/>
    <s v=" Poly(ethylene terephthalate), having a viscosity number of 78 ml/g or higher, in primary forms"/>
    <s v="Exports"/>
    <n v="3135"/>
    <n v="110"/>
  </r>
  <r>
    <x v="0"/>
    <s v="2021/9"/>
    <x v="37"/>
    <x v="0"/>
    <s v=" Poly(ethylene terephthalate), having a viscosity number of 78 ml/g or higher, in primary forms"/>
    <s v="Exports"/>
    <n v="2107"/>
    <n v="66"/>
  </r>
  <r>
    <x v="0"/>
    <s v="2021/9"/>
    <x v="38"/>
    <x v="0"/>
    <s v=" Poly(ethylene terephthalate), having a viscosity number of 78 ml/g or higher, in primary forms"/>
    <s v="Exports"/>
    <n v="10697"/>
    <n v="330"/>
  </r>
  <r>
    <x v="0"/>
    <s v="2021/9"/>
    <x v="39"/>
    <x v="0"/>
    <s v=" Poly(ethylene terephthalate), having a viscosity number of 78 ml/g or higher, in primary forms"/>
    <s v="Exports"/>
    <n v="33253"/>
    <n v="1198"/>
  </r>
  <r>
    <x v="0"/>
    <s v="2021/9"/>
    <x v="40"/>
    <x v="0"/>
    <s v=" Poly(ethylene terephthalate), having a viscosity number of 78 ml/g or higher, in primary forms"/>
    <s v="Exports"/>
    <n v="1265"/>
    <n v="44"/>
  </r>
  <r>
    <x v="0"/>
    <s v="2021/9"/>
    <x v="41"/>
    <x v="0"/>
    <s v=" Poly(ethylene terephthalate), having a viscosity number of 78 ml/g or higher, in primary forms"/>
    <s v="Exports"/>
    <n v="606527"/>
    <n v="19554.2"/>
  </r>
  <r>
    <x v="0"/>
    <s v="2021/9"/>
    <x v="42"/>
    <x v="0"/>
    <s v=" Poly(ethylene terephthalate), having a viscosity number of 78 ml/g or higher, in primary forms"/>
    <s v="Exports"/>
    <n v="38336"/>
    <n v="1311"/>
  </r>
  <r>
    <x v="0"/>
    <s v="2021/9"/>
    <x v="43"/>
    <x v="0"/>
    <s v=" Poly(ethylene terephthalate), having a viscosity number of 78 ml/g or higher, in primary forms"/>
    <s v="Exports"/>
    <n v="53792"/>
    <n v="1884.4"/>
  </r>
  <r>
    <x v="0"/>
    <s v="2021/9"/>
    <x v="0"/>
    <x v="1"/>
    <s v=" Other poly(ethylene terephthalate), in primary forms"/>
    <s v="Exports"/>
    <n v="72873"/>
    <n v="2859"/>
  </r>
  <r>
    <x v="0"/>
    <s v="2021/9"/>
    <x v="1"/>
    <x v="1"/>
    <s v=" Other poly(ethylene terephthalate), in primary forms"/>
    <s v="Exports"/>
    <n v="5639"/>
    <n v="200"/>
  </r>
  <r>
    <x v="0"/>
    <s v="2021/9"/>
    <x v="2"/>
    <x v="1"/>
    <s v=" Other poly(ethylene terephthalate), in primary forms"/>
    <s v="Exports"/>
    <n v="9989"/>
    <n v="360"/>
  </r>
  <r>
    <x v="0"/>
    <s v="2021/9"/>
    <x v="3"/>
    <x v="1"/>
    <s v=" Other poly(ethylene terephthalate), in primary forms"/>
    <s v="Exports"/>
    <n v="26859"/>
    <n v="1077"/>
  </r>
  <r>
    <x v="0"/>
    <s v="2021/9"/>
    <x v="7"/>
    <x v="1"/>
    <s v=" Other poly(ethylene terephthalate), in primary forms"/>
    <s v="Exports"/>
    <n v="50195"/>
    <n v="3549.6149999999998"/>
  </r>
  <r>
    <x v="0"/>
    <s v="2021/9"/>
    <x v="8"/>
    <x v="1"/>
    <s v=" Other poly(ethylene terephthalate), in primary forms"/>
    <s v="Exports"/>
    <n v="26635"/>
    <n v="873"/>
  </r>
  <r>
    <x v="0"/>
    <s v="2021/9"/>
    <x v="18"/>
    <x v="1"/>
    <s v=" Other poly(ethylene terephthalate), in primary forms"/>
    <s v="Exports"/>
    <n v="260"/>
    <n v="2.2250000000000001"/>
  </r>
  <r>
    <x v="0"/>
    <s v="2021/9"/>
    <x v="19"/>
    <x v="1"/>
    <s v=" Other poly(ethylene terephthalate), in primary forms"/>
    <s v="Exports"/>
    <n v="5958"/>
    <n v="203"/>
  </r>
  <r>
    <x v="0"/>
    <s v="2021/9"/>
    <x v="20"/>
    <x v="1"/>
    <s v=" Other poly(ethylene terephthalate), in primary forms"/>
    <s v="Exports"/>
    <n v="320"/>
    <n v="4"/>
  </r>
  <r>
    <x v="0"/>
    <s v="2021/9"/>
    <x v="23"/>
    <x v="1"/>
    <s v=" Other poly(ethylene terephthalate), in primary forms"/>
    <s v="Exports"/>
    <n v="49584"/>
    <n v="1723.9"/>
  </r>
  <r>
    <x v="0"/>
    <s v="2021/9"/>
    <x v="26"/>
    <x v="1"/>
    <s v=" Other poly(ethylene terephthalate), in primary forms"/>
    <s v="Exports"/>
    <n v="183"/>
    <n v="25.17"/>
  </r>
  <r>
    <x v="0"/>
    <s v="2021/9"/>
    <x v="27"/>
    <x v="1"/>
    <s v=" Other poly(ethylene terephthalate), in primary forms"/>
    <s v="Exports"/>
    <n v="1520"/>
    <n v="38"/>
  </r>
  <r>
    <x v="0"/>
    <s v="2021/9"/>
    <x v="44"/>
    <x v="1"/>
    <s v=" Other poly(ethylene terephthalate), in primary forms"/>
    <s v="Exports"/>
    <n v="12542"/>
    <n v="500"/>
  </r>
  <r>
    <x v="0"/>
    <s v="2021/9"/>
    <x v="62"/>
    <x v="1"/>
    <s v=" Other poly(ethylene terephthalate), in primary forms"/>
    <s v="Exports"/>
    <n v="4426"/>
    <n v="160"/>
  </r>
  <r>
    <x v="0"/>
    <s v="2021/9"/>
    <x v="37"/>
    <x v="1"/>
    <s v=" Other poly(ethylene terephthalate), in primary forms"/>
    <s v="Exports"/>
    <n v="560"/>
    <n v="3.5"/>
  </r>
  <r>
    <x v="0"/>
    <s v="2021/9"/>
    <x v="41"/>
    <x v="1"/>
    <s v=" Other poly(ethylene terephthalate), in primary forms"/>
    <s v="Exports"/>
    <n v="5714"/>
    <n v="148.1"/>
  </r>
  <r>
    <x v="0"/>
    <s v="2021/9"/>
    <x v="43"/>
    <x v="1"/>
    <s v=" Other poly(ethylene terephthalate), in primary forms"/>
    <s v="Exports"/>
    <n v="2162"/>
    <n v="95.356999999999999"/>
  </r>
  <r>
    <x v="0"/>
    <s v="2021/10"/>
    <x v="0"/>
    <x v="0"/>
    <s v=" Poly(ethylene terephthalate), having a viscosity number of 78 ml/g or higher, in primary forms"/>
    <s v="Exports"/>
    <n v="10351"/>
    <n v="330"/>
  </r>
  <r>
    <x v="0"/>
    <s v="2021/10"/>
    <x v="1"/>
    <x v="0"/>
    <s v=" Poly(ethylene terephthalate), having a viscosity number of 78 ml/g or higher, in primary forms"/>
    <s v="Exports"/>
    <n v="29505"/>
    <n v="946"/>
  </r>
  <r>
    <x v="0"/>
    <s v="2021/10"/>
    <x v="2"/>
    <x v="0"/>
    <s v=" Poly(ethylene terephthalate), having a viscosity number of 78 ml/g or higher, in primary forms"/>
    <s v="Exports"/>
    <n v="122961"/>
    <n v="4048"/>
  </r>
  <r>
    <x v="0"/>
    <s v="2021/10"/>
    <x v="3"/>
    <x v="0"/>
    <s v=" Poly(ethylene terephthalate), having a viscosity number of 78 ml/g or higher, in primary forms"/>
    <s v="Exports"/>
    <n v="32279"/>
    <n v="1134"/>
  </r>
  <r>
    <x v="0"/>
    <s v="2021/10"/>
    <x v="5"/>
    <x v="0"/>
    <s v=" Poly(ethylene terephthalate), having a viscosity number of 78 ml/g or higher, in primary forms"/>
    <s v="Exports"/>
    <n v="21122"/>
    <n v="706"/>
  </r>
  <r>
    <x v="0"/>
    <s v="2021/10"/>
    <x v="6"/>
    <x v="0"/>
    <s v=" Poly(ethylene terephthalate), having a viscosity number of 78 ml/g or higher, in primary forms"/>
    <s v="Exports"/>
    <n v="10184"/>
    <n v="315.45999999999998"/>
  </r>
  <r>
    <x v="0"/>
    <s v="2021/10"/>
    <x v="7"/>
    <x v="0"/>
    <s v=" Poly(ethylene terephthalate), having a viscosity number of 78 ml/g or higher, in primary forms"/>
    <s v="Exports"/>
    <n v="44443"/>
    <n v="1336.797"/>
  </r>
  <r>
    <x v="0"/>
    <s v="2021/10"/>
    <x v="8"/>
    <x v="0"/>
    <s v=" Poly(ethylene terephthalate), having a viscosity number of 78 ml/g or higher, in primary forms"/>
    <s v="Exports"/>
    <n v="29649"/>
    <n v="987"/>
  </r>
  <r>
    <x v="0"/>
    <s v="2021/10"/>
    <x v="9"/>
    <x v="0"/>
    <s v=" Poly(ethylene terephthalate), having a viscosity number of 78 ml/g or higher, in primary forms"/>
    <s v="Exports"/>
    <n v="16077"/>
    <n v="483"/>
  </r>
  <r>
    <x v="0"/>
    <s v="2021/10"/>
    <x v="10"/>
    <x v="0"/>
    <s v=" Poly(ethylene terephthalate), having a viscosity number of 78 ml/g or higher, in primary forms"/>
    <s v="Exports"/>
    <n v="3973"/>
    <n v="132"/>
  </r>
  <r>
    <x v="0"/>
    <s v="2021/10"/>
    <x v="11"/>
    <x v="0"/>
    <s v=" Poly(ethylene terephthalate), having a viscosity number of 78 ml/g or higher, in primary forms"/>
    <s v="Exports"/>
    <n v="3543"/>
    <n v="110"/>
  </r>
  <r>
    <x v="0"/>
    <s v="2021/10"/>
    <x v="63"/>
    <x v="0"/>
    <s v=" Poly(ethylene terephthalate), having a viscosity number of 78 ml/g or higher, in primary forms"/>
    <s v="Exports"/>
    <n v="2882"/>
    <n v="88"/>
  </r>
  <r>
    <x v="0"/>
    <s v="2021/10"/>
    <x v="13"/>
    <x v="0"/>
    <s v=" Poly(ethylene terephthalate), having a viscosity number of 78 ml/g or higher, in primary forms"/>
    <s v="Exports"/>
    <n v="91165"/>
    <n v="2970"/>
  </r>
  <r>
    <x v="0"/>
    <s v="2021/10"/>
    <x v="15"/>
    <x v="0"/>
    <s v=" Poly(ethylene terephthalate), having a viscosity number of 78 ml/g or higher, in primary forms"/>
    <s v="Exports"/>
    <n v="3937"/>
    <n v="110"/>
  </r>
  <r>
    <x v="0"/>
    <s v="2021/10"/>
    <x v="16"/>
    <x v="0"/>
    <s v=" Poly(ethylene terephthalate), having a viscosity number of 78 ml/g or higher, in primary forms"/>
    <s v="Exports"/>
    <n v="6525"/>
    <n v="200"/>
  </r>
  <r>
    <x v="0"/>
    <s v="2021/10"/>
    <x v="17"/>
    <x v="0"/>
    <s v=" Poly(ethylene terephthalate), having a viscosity number of 78 ml/g or higher, in primary forms"/>
    <s v="Exports"/>
    <n v="23784"/>
    <n v="630"/>
  </r>
  <r>
    <x v="0"/>
    <s v="2021/10"/>
    <x v="18"/>
    <x v="0"/>
    <s v=" Poly(ethylene terephthalate), having a viscosity number of 78 ml/g or higher, in primary forms"/>
    <s v="Exports"/>
    <n v="328"/>
    <n v="5.5"/>
  </r>
  <r>
    <x v="0"/>
    <s v="2021/10"/>
    <x v="19"/>
    <x v="0"/>
    <s v=" Poly(ethylene terephthalate), having a viscosity number of 78 ml/g or higher, in primary forms"/>
    <s v="Exports"/>
    <n v="94803"/>
    <n v="3237.4"/>
  </r>
  <r>
    <x v="0"/>
    <s v="2021/10"/>
    <x v="20"/>
    <x v="0"/>
    <s v=" Poly(ethylene terephthalate), having a viscosity number of 78 ml/g or higher, in primary forms"/>
    <s v="Exports"/>
    <n v="2372"/>
    <n v="69.150000000000006"/>
  </r>
  <r>
    <x v="0"/>
    <s v="2021/10"/>
    <x v="64"/>
    <x v="0"/>
    <s v=" Poly(ethylene terephthalate), having a viscosity number of 78 ml/g or higher, in primary forms"/>
    <s v="Exports"/>
    <n v="10517"/>
    <n v="400"/>
  </r>
  <r>
    <x v="0"/>
    <s v="2021/10"/>
    <x v="21"/>
    <x v="0"/>
    <s v=" Poly(ethylene terephthalate), having a viscosity number of 78 ml/g or higher, in primary forms"/>
    <s v="Exports"/>
    <n v="15027"/>
    <n v="482"/>
  </r>
  <r>
    <x v="0"/>
    <s v="2021/10"/>
    <x v="23"/>
    <x v="0"/>
    <s v=" Poly(ethylene terephthalate), having a viscosity number of 78 ml/g or higher, in primary forms"/>
    <s v="Exports"/>
    <n v="1126554"/>
    <n v="36654.199999999997"/>
  </r>
  <r>
    <x v="0"/>
    <s v="2021/10"/>
    <x v="24"/>
    <x v="0"/>
    <s v=" Poly(ethylene terephthalate), having a viscosity number of 78 ml/g or higher, in primary forms"/>
    <s v="Exports"/>
    <n v="1977"/>
    <n v="44"/>
  </r>
  <r>
    <x v="0"/>
    <s v="2021/10"/>
    <x v="26"/>
    <x v="0"/>
    <s v=" Poly(ethylene terephthalate), having a viscosity number of 78 ml/g or higher, in primary forms"/>
    <s v="Exports"/>
    <n v="1687"/>
    <n v="44"/>
  </r>
  <r>
    <x v="0"/>
    <s v="2021/10"/>
    <x v="46"/>
    <x v="0"/>
    <s v=" Poly(ethylene terephthalate), having a viscosity number of 78 ml/g or higher, in primary forms"/>
    <s v="Exports"/>
    <n v="3068"/>
    <n v="110"/>
  </r>
  <r>
    <x v="0"/>
    <s v="2021/10"/>
    <x v="28"/>
    <x v="0"/>
    <s v=" Poly(ethylene terephthalate), having a viscosity number of 78 ml/g or higher, in primary forms"/>
    <s v="Exports"/>
    <n v="3965"/>
    <n v="68.146000000000001"/>
  </r>
  <r>
    <x v="0"/>
    <s v="2021/10"/>
    <x v="29"/>
    <x v="0"/>
    <s v=" Poly(ethylene terephthalate), having a viscosity number of 78 ml/g or higher, in primary forms"/>
    <s v="Exports"/>
    <n v="642"/>
    <n v="22"/>
  </r>
  <r>
    <x v="0"/>
    <s v="2021/10"/>
    <x v="30"/>
    <x v="0"/>
    <s v=" Poly(ethylene terephthalate), having a viscosity number of 78 ml/g or higher, in primary forms"/>
    <s v="Exports"/>
    <n v="30357"/>
    <n v="1020"/>
  </r>
  <r>
    <x v="0"/>
    <s v="2021/10"/>
    <x v="51"/>
    <x v="0"/>
    <s v=" Poly(ethylene terephthalate), having a viscosity number of 78 ml/g or higher, in primary forms"/>
    <s v="Exports"/>
    <n v="3035"/>
    <n v="110"/>
  </r>
  <r>
    <x v="0"/>
    <s v="2021/10"/>
    <x v="32"/>
    <x v="0"/>
    <s v=" Poly(ethylene terephthalate), having a viscosity number of 78 ml/g or higher, in primary forms"/>
    <s v="Exports"/>
    <n v="8864"/>
    <n v="295.89999999999998"/>
  </r>
  <r>
    <x v="0"/>
    <s v="2021/10"/>
    <x v="48"/>
    <x v="0"/>
    <s v=" Poly(ethylene terephthalate), having a viscosity number of 78 ml/g or higher, in primary forms"/>
    <s v="Exports"/>
    <n v="2032"/>
    <n v="67"/>
  </r>
  <r>
    <x v="0"/>
    <s v="2021/10"/>
    <x v="33"/>
    <x v="0"/>
    <s v=" Poly(ethylene terephthalate), having a viscosity number of 78 ml/g or higher, in primary forms"/>
    <s v="Exports"/>
    <n v="12523"/>
    <n v="330"/>
  </r>
  <r>
    <x v="0"/>
    <s v="2021/10"/>
    <x v="52"/>
    <x v="0"/>
    <s v=" Poly(ethylene terephthalate), having a viscosity number of 78 ml/g or higher, in primary forms"/>
    <s v="Exports"/>
    <n v="17437"/>
    <n v="598"/>
  </r>
  <r>
    <x v="0"/>
    <s v="2021/10"/>
    <x v="49"/>
    <x v="0"/>
    <s v=" Poly(ethylene terephthalate), having a viscosity number of 78 ml/g or higher, in primary forms"/>
    <s v="Exports"/>
    <n v="1225"/>
    <n v="44"/>
  </r>
  <r>
    <x v="0"/>
    <s v="2021/10"/>
    <x v="34"/>
    <x v="0"/>
    <s v=" Poly(ethylene terephthalate), having a viscosity number of 78 ml/g or higher, in primary forms"/>
    <s v="Exports"/>
    <n v="29676"/>
    <n v="1056"/>
  </r>
  <r>
    <x v="0"/>
    <s v="2021/10"/>
    <x v="50"/>
    <x v="0"/>
    <s v=" Poly(ethylene terephthalate), having a viscosity number of 78 ml/g or higher, in primary forms"/>
    <s v="Exports"/>
    <n v="834"/>
    <n v="22"/>
  </r>
  <r>
    <x v="0"/>
    <s v="2021/10"/>
    <x v="37"/>
    <x v="0"/>
    <s v=" Poly(ethylene terephthalate), having a viscosity number of 78 ml/g or higher, in primary forms"/>
    <s v="Exports"/>
    <n v="2263"/>
    <n v="62.8"/>
  </r>
  <r>
    <x v="0"/>
    <s v="2021/10"/>
    <x v="38"/>
    <x v="0"/>
    <s v=" Poly(ethylene terephthalate), having a viscosity number of 78 ml/g or higher, in primary forms"/>
    <s v="Exports"/>
    <n v="16327"/>
    <n v="550"/>
  </r>
  <r>
    <x v="0"/>
    <s v="2021/10"/>
    <x v="39"/>
    <x v="0"/>
    <s v=" Poly(ethylene terephthalate), having a viscosity number of 78 ml/g or higher, in primary forms"/>
    <s v="Exports"/>
    <n v="19686"/>
    <n v="728"/>
  </r>
  <r>
    <x v="0"/>
    <s v="2021/10"/>
    <x v="40"/>
    <x v="0"/>
    <s v=" Poly(ethylene terephthalate), having a viscosity number of 78 ml/g or higher, in primary forms"/>
    <s v="Exports"/>
    <n v="1499"/>
    <n v="44"/>
  </r>
  <r>
    <x v="0"/>
    <s v="2021/10"/>
    <x v="41"/>
    <x v="0"/>
    <s v=" Poly(ethylene terephthalate), having a viscosity number of 78 ml/g or higher, in primary forms"/>
    <s v="Exports"/>
    <n v="551225"/>
    <n v="17845.3"/>
  </r>
  <r>
    <x v="0"/>
    <s v="2021/10"/>
    <x v="42"/>
    <x v="0"/>
    <s v=" Poly(ethylene terephthalate), having a viscosity number of 78 ml/g or higher, in primary forms"/>
    <s v="Exports"/>
    <n v="27983"/>
    <n v="1012"/>
  </r>
  <r>
    <x v="0"/>
    <s v="2021/10"/>
    <x v="43"/>
    <x v="0"/>
    <s v=" Poly(ethylene terephthalate), having a viscosity number of 78 ml/g or higher, in primary forms"/>
    <s v="Exports"/>
    <n v="80221"/>
    <n v="2797.8"/>
  </r>
  <r>
    <x v="0"/>
    <s v="2021/10"/>
    <x v="0"/>
    <x v="1"/>
    <s v=" Other poly(ethylene terephthalate), in primary forms"/>
    <s v="Exports"/>
    <n v="19264"/>
    <n v="760"/>
  </r>
  <r>
    <x v="0"/>
    <s v="2021/10"/>
    <x v="2"/>
    <x v="1"/>
    <s v=" Other poly(ethylene terephthalate), in primary forms"/>
    <s v="Exports"/>
    <n v="9587"/>
    <n v="340"/>
  </r>
  <r>
    <x v="0"/>
    <s v="2021/10"/>
    <x v="3"/>
    <x v="1"/>
    <s v=" Other poly(ethylene terephthalate), in primary forms"/>
    <s v="Exports"/>
    <n v="29691"/>
    <n v="1179"/>
  </r>
  <r>
    <x v="0"/>
    <s v="2021/10"/>
    <x v="7"/>
    <x v="1"/>
    <s v=" Other poly(ethylene terephthalate), in primary forms"/>
    <s v="Exports"/>
    <n v="61438"/>
    <n v="3916.5459999999998"/>
  </r>
  <r>
    <x v="0"/>
    <s v="2021/10"/>
    <x v="8"/>
    <x v="1"/>
    <s v=" Other poly(ethylene terephthalate), in primary forms"/>
    <s v="Exports"/>
    <n v="11536"/>
    <n v="359"/>
  </r>
  <r>
    <x v="0"/>
    <s v="2021/10"/>
    <x v="18"/>
    <x v="1"/>
    <s v=" Other poly(ethylene terephthalate), in primary forms"/>
    <s v="Exports"/>
    <n v="289"/>
    <n v="1.85"/>
  </r>
  <r>
    <x v="0"/>
    <s v="2021/10"/>
    <x v="19"/>
    <x v="1"/>
    <s v=" Other poly(ethylene terephthalate), in primary forms"/>
    <s v="Exports"/>
    <n v="11191"/>
    <n v="395.577"/>
  </r>
  <r>
    <x v="0"/>
    <s v="2021/10"/>
    <x v="23"/>
    <x v="1"/>
    <s v=" Other poly(ethylene terephthalate), in primary forms"/>
    <s v="Exports"/>
    <n v="71747"/>
    <n v="2331.0210000000002"/>
  </r>
  <r>
    <x v="0"/>
    <s v="2021/10"/>
    <x v="26"/>
    <x v="1"/>
    <s v=" Other poly(ethylene terephthalate), in primary forms"/>
    <s v="Exports"/>
    <n v="329"/>
    <n v="0.02"/>
  </r>
  <r>
    <x v="0"/>
    <s v="2021/10"/>
    <x v="27"/>
    <x v="1"/>
    <s v=" Other poly(ethylene terephthalate), in primary forms"/>
    <s v="Exports"/>
    <n v="4263"/>
    <n v="114"/>
  </r>
  <r>
    <x v="0"/>
    <s v="2021/10"/>
    <x v="44"/>
    <x v="1"/>
    <s v=" Other poly(ethylene terephthalate), in primary forms"/>
    <s v="Exports"/>
    <n v="30810"/>
    <n v="1340"/>
  </r>
  <r>
    <x v="0"/>
    <s v="2021/10"/>
    <x v="41"/>
    <x v="1"/>
    <s v=" Other poly(ethylene terephthalate), in primary forms"/>
    <s v="Exports"/>
    <n v="19988"/>
    <n v="468"/>
  </r>
  <r>
    <x v="0"/>
    <s v="2021/10"/>
    <x v="43"/>
    <x v="1"/>
    <s v=" Other poly(ethylene terephthalate), in primary forms"/>
    <s v="Exports"/>
    <n v="56396"/>
    <n v="1949"/>
  </r>
  <r>
    <x v="0"/>
    <s v="2021/11"/>
    <x v="1"/>
    <x v="0"/>
    <s v=" Poly(ethylene terephthalate), having a viscosity number of 78 ml/g or higher, in primary forms"/>
    <s v="Exports"/>
    <n v="43922"/>
    <n v="1386"/>
  </r>
  <r>
    <x v="0"/>
    <s v="2021/11"/>
    <x v="2"/>
    <x v="0"/>
    <s v=" Poly(ethylene terephthalate), having a viscosity number of 78 ml/g or higher, in primary forms"/>
    <s v="Exports"/>
    <n v="55925"/>
    <n v="1771"/>
  </r>
  <r>
    <x v="0"/>
    <s v="2021/11"/>
    <x v="3"/>
    <x v="0"/>
    <s v=" Poly(ethylene terephthalate), having a viscosity number of 78 ml/g or higher, in primary forms"/>
    <s v="Exports"/>
    <n v="64895"/>
    <n v="2000"/>
  </r>
  <r>
    <x v="0"/>
    <s v="2021/11"/>
    <x v="4"/>
    <x v="0"/>
    <s v=" Poly(ethylene terephthalate), having a viscosity number of 78 ml/g or higher, in primary forms"/>
    <s v="Exports"/>
    <n v="18712"/>
    <n v="455"/>
  </r>
  <r>
    <x v="0"/>
    <s v="2021/11"/>
    <x v="5"/>
    <x v="0"/>
    <s v=" Poly(ethylene terephthalate), having a viscosity number of 78 ml/g or higher, in primary forms"/>
    <s v="Exports"/>
    <n v="6668"/>
    <n v="220"/>
  </r>
  <r>
    <x v="0"/>
    <s v="2021/11"/>
    <x v="6"/>
    <x v="0"/>
    <s v=" Poly(ethylene terephthalate), having a viscosity number of 78 ml/g or higher, in primary forms"/>
    <s v="Exports"/>
    <n v="6378"/>
    <n v="189"/>
  </r>
  <r>
    <x v="0"/>
    <s v="2021/11"/>
    <x v="7"/>
    <x v="0"/>
    <s v=" Poly(ethylene terephthalate), having a viscosity number of 78 ml/g or higher, in primary forms"/>
    <s v="Exports"/>
    <n v="24894"/>
    <n v="1241.748"/>
  </r>
  <r>
    <x v="0"/>
    <s v="2021/11"/>
    <x v="8"/>
    <x v="0"/>
    <s v=" Poly(ethylene terephthalate), having a viscosity number of 78 ml/g or higher, in primary forms"/>
    <s v="Exports"/>
    <n v="45370"/>
    <n v="1471"/>
  </r>
  <r>
    <x v="0"/>
    <s v="2021/11"/>
    <x v="9"/>
    <x v="0"/>
    <s v=" Poly(ethylene terephthalate), having a viscosity number of 78 ml/g or higher, in primary forms"/>
    <s v="Exports"/>
    <n v="65098"/>
    <n v="2129"/>
  </r>
  <r>
    <x v="0"/>
    <s v="2021/11"/>
    <x v="10"/>
    <x v="0"/>
    <s v=" Poly(ethylene terephthalate), having a viscosity number of 78 ml/g or higher, in primary forms"/>
    <s v="Exports"/>
    <n v="18226"/>
    <n v="440"/>
  </r>
  <r>
    <x v="0"/>
    <s v="2021/11"/>
    <x v="11"/>
    <x v="0"/>
    <s v=" Poly(ethylene terephthalate), having a viscosity number of 78 ml/g or higher, in primary forms"/>
    <s v="Exports"/>
    <n v="24908"/>
    <n v="968"/>
  </r>
  <r>
    <x v="0"/>
    <s v="2021/11"/>
    <x v="12"/>
    <x v="0"/>
    <s v=" Poly(ethylene terephthalate), having a viscosity number of 78 ml/g or higher, in primary forms"/>
    <s v="Exports"/>
    <n v="3529"/>
    <n v="110"/>
  </r>
  <r>
    <x v="0"/>
    <s v="2021/11"/>
    <x v="13"/>
    <x v="0"/>
    <s v=" Poly(ethylene terephthalate), having a viscosity number of 78 ml/g or higher, in primary forms"/>
    <s v="Exports"/>
    <n v="97159"/>
    <n v="3146"/>
  </r>
  <r>
    <x v="0"/>
    <s v="2021/11"/>
    <x v="14"/>
    <x v="0"/>
    <s v=" Poly(ethylene terephthalate), having a viscosity number of 78 ml/g or higher, in primary forms"/>
    <s v="Exports"/>
    <n v="968"/>
    <n v="22"/>
  </r>
  <r>
    <x v="0"/>
    <s v="2021/11"/>
    <x v="15"/>
    <x v="0"/>
    <s v=" Poly(ethylene terephthalate), having a viscosity number of 78 ml/g or higher, in primary forms"/>
    <s v="Exports"/>
    <n v="4222"/>
    <n v="132"/>
  </r>
  <r>
    <x v="0"/>
    <s v="2021/11"/>
    <x v="16"/>
    <x v="0"/>
    <s v=" Poly(ethylene terephthalate), having a viscosity number of 78 ml/g or higher, in primary forms"/>
    <s v="Exports"/>
    <n v="41715"/>
    <n v="1271"/>
  </r>
  <r>
    <x v="0"/>
    <s v="2021/11"/>
    <x v="17"/>
    <x v="0"/>
    <s v=" Poly(ethylene terephthalate), having a viscosity number of 78 ml/g or higher, in primary forms"/>
    <s v="Exports"/>
    <n v="14321"/>
    <n v="382.5"/>
  </r>
  <r>
    <x v="0"/>
    <s v="2021/11"/>
    <x v="18"/>
    <x v="0"/>
    <s v=" Poly(ethylene terephthalate), having a viscosity number of 78 ml/g or higher, in primary forms"/>
    <s v="Exports"/>
    <n v="1608"/>
    <n v="37.5"/>
  </r>
  <r>
    <x v="0"/>
    <s v="2021/11"/>
    <x v="19"/>
    <x v="0"/>
    <s v=" Poly(ethylene terephthalate), having a viscosity number of 78 ml/g or higher, in primary forms"/>
    <s v="Exports"/>
    <n v="68991"/>
    <n v="2273"/>
  </r>
  <r>
    <x v="0"/>
    <s v="2021/11"/>
    <x v="20"/>
    <x v="0"/>
    <s v=" Poly(ethylene terephthalate), having a viscosity number of 78 ml/g or higher, in primary forms"/>
    <s v="Exports"/>
    <n v="18756"/>
    <n v="605"/>
  </r>
  <r>
    <x v="0"/>
    <s v="2021/11"/>
    <x v="21"/>
    <x v="0"/>
    <s v=" Poly(ethylene terephthalate), having a viscosity number of 78 ml/g or higher, in primary forms"/>
    <s v="Exports"/>
    <n v="19475"/>
    <n v="586"/>
  </r>
  <r>
    <x v="0"/>
    <s v="2021/11"/>
    <x v="22"/>
    <x v="0"/>
    <s v=" Poly(ethylene terephthalate), having a viscosity number of 78 ml/g or higher, in primary forms"/>
    <s v="Exports"/>
    <n v="3532"/>
    <n v="88"/>
  </r>
  <r>
    <x v="0"/>
    <s v="2021/11"/>
    <x v="23"/>
    <x v="0"/>
    <s v=" Poly(ethylene terephthalate), having a viscosity number of 78 ml/g or higher, in primary forms"/>
    <s v="Exports"/>
    <n v="868339"/>
    <n v="27203.35"/>
  </r>
  <r>
    <x v="0"/>
    <s v="2021/11"/>
    <x v="65"/>
    <x v="0"/>
    <s v=" Poly(ethylene terephthalate), having a viscosity number of 78 ml/g or higher, in primary forms"/>
    <s v="Exports"/>
    <n v="4018"/>
    <n v="110"/>
  </r>
  <r>
    <x v="0"/>
    <s v="2021/11"/>
    <x v="66"/>
    <x v="0"/>
    <s v=" Poly(ethylene terephthalate), having a viscosity number of 78 ml/g or higher, in primary forms"/>
    <s v="Exports"/>
    <n v="3590"/>
    <n v="176"/>
  </r>
  <r>
    <x v="0"/>
    <s v="2021/11"/>
    <x v="24"/>
    <x v="0"/>
    <s v=" Poly(ethylene terephthalate), having a viscosity number of 78 ml/g or higher, in primary forms"/>
    <s v="Exports"/>
    <n v="18415"/>
    <n v="465"/>
  </r>
  <r>
    <x v="0"/>
    <s v="2021/11"/>
    <x v="25"/>
    <x v="0"/>
    <s v=" Poly(ethylene terephthalate), having a viscosity number of 78 ml/g or higher, in primary forms"/>
    <s v="Exports"/>
    <n v="623"/>
    <n v="20.9"/>
  </r>
  <r>
    <x v="0"/>
    <s v="2021/11"/>
    <x v="26"/>
    <x v="0"/>
    <s v=" Poly(ethylene terephthalate), having a viscosity number of 78 ml/g or higher, in primary forms"/>
    <s v="Exports"/>
    <n v="1162"/>
    <n v="21"/>
  </r>
  <r>
    <x v="0"/>
    <s v="2021/11"/>
    <x v="28"/>
    <x v="0"/>
    <s v=" Poly(ethylene terephthalate), having a viscosity number of 78 ml/g or higher, in primary forms"/>
    <s v="Exports"/>
    <n v="7438"/>
    <n v="142"/>
  </r>
  <r>
    <x v="0"/>
    <s v="2021/11"/>
    <x v="29"/>
    <x v="0"/>
    <s v=" Poly(ethylene terephthalate), having a viscosity number of 78 ml/g or higher, in primary forms"/>
    <s v="Exports"/>
    <n v="1282"/>
    <n v="44"/>
  </r>
  <r>
    <x v="0"/>
    <s v="2021/11"/>
    <x v="30"/>
    <x v="0"/>
    <s v=" Poly(ethylene terephthalate), having a viscosity number of 78 ml/g or higher, in primary forms"/>
    <s v="Exports"/>
    <n v="26591"/>
    <n v="886"/>
  </r>
  <r>
    <x v="0"/>
    <s v="2021/11"/>
    <x v="51"/>
    <x v="0"/>
    <s v=" Poly(ethylene terephthalate), having a viscosity number of 78 ml/g or higher, in primary forms"/>
    <s v="Exports"/>
    <n v="2473"/>
    <n v="88"/>
  </r>
  <r>
    <x v="0"/>
    <s v="2021/11"/>
    <x v="44"/>
    <x v="0"/>
    <s v=" Poly(ethylene terephthalate), having a viscosity number of 78 ml/g or higher, in primary forms"/>
    <s v="Exports"/>
    <n v="723"/>
    <n v="22"/>
  </r>
  <r>
    <x v="0"/>
    <s v="2021/11"/>
    <x v="32"/>
    <x v="0"/>
    <s v=" Poly(ethylene terephthalate), having a viscosity number of 78 ml/g or higher, in primary forms"/>
    <s v="Exports"/>
    <n v="29074"/>
    <n v="928.4"/>
  </r>
  <r>
    <x v="0"/>
    <s v="2021/11"/>
    <x v="48"/>
    <x v="0"/>
    <s v=" Poly(ethylene terephthalate), having a viscosity number of 78 ml/g or higher, in primary forms"/>
    <s v="Exports"/>
    <n v="783"/>
    <n v="25"/>
  </r>
  <r>
    <x v="0"/>
    <s v="2021/11"/>
    <x v="33"/>
    <x v="0"/>
    <s v=" Poly(ethylene terephthalate), having a viscosity number of 78 ml/g or higher, in primary forms"/>
    <s v="Exports"/>
    <n v="21849"/>
    <n v="528"/>
  </r>
  <r>
    <x v="0"/>
    <s v="2021/11"/>
    <x v="52"/>
    <x v="0"/>
    <s v=" Poly(ethylene terephthalate), having a viscosity number of 78 ml/g or higher, in primary forms"/>
    <s v="Exports"/>
    <n v="11127"/>
    <n v="414"/>
  </r>
  <r>
    <x v="0"/>
    <s v="2021/11"/>
    <x v="49"/>
    <x v="0"/>
    <s v=" Poly(ethylene terephthalate), having a viscosity number of 78 ml/g or higher, in primary forms"/>
    <s v="Exports"/>
    <n v="756"/>
    <n v="20"/>
  </r>
  <r>
    <x v="0"/>
    <s v="2021/11"/>
    <x v="53"/>
    <x v="0"/>
    <s v=" Poly(ethylene terephthalate), having a viscosity number of 78 ml/g or higher, in primary forms"/>
    <s v="Exports"/>
    <n v="8488"/>
    <n v="198"/>
  </r>
  <r>
    <x v="0"/>
    <s v="2021/11"/>
    <x v="34"/>
    <x v="0"/>
    <s v=" Poly(ethylene terephthalate), having a viscosity number of 78 ml/g or higher, in primary forms"/>
    <s v="Exports"/>
    <n v="10843"/>
    <n v="352"/>
  </r>
  <r>
    <x v="0"/>
    <s v="2021/11"/>
    <x v="54"/>
    <x v="0"/>
    <s v=" Poly(ethylene terephthalate), having a viscosity number of 78 ml/g or higher, in primary forms"/>
    <s v="Exports"/>
    <n v="6185"/>
    <n v="176"/>
  </r>
  <r>
    <x v="0"/>
    <s v="2021/11"/>
    <x v="38"/>
    <x v="0"/>
    <s v=" Poly(ethylene terephthalate), having a viscosity number of 78 ml/g or higher, in primary forms"/>
    <s v="Exports"/>
    <n v="23387"/>
    <n v="836"/>
  </r>
  <r>
    <x v="0"/>
    <s v="2021/11"/>
    <x v="39"/>
    <x v="0"/>
    <s v=" Poly(ethylene terephthalate), having a viscosity number of 78 ml/g or higher, in primary forms"/>
    <s v="Exports"/>
    <n v="19545"/>
    <n v="670"/>
  </r>
  <r>
    <x v="0"/>
    <s v="2021/11"/>
    <x v="40"/>
    <x v="0"/>
    <s v=" Poly(ethylene terephthalate), having a viscosity number of 78 ml/g or higher, in primary forms"/>
    <s v="Exports"/>
    <n v="672"/>
    <n v="21"/>
  </r>
  <r>
    <x v="0"/>
    <s v="2021/11"/>
    <x v="41"/>
    <x v="0"/>
    <s v=" Poly(ethylene terephthalate), having a viscosity number of 78 ml/g or higher, in primary forms"/>
    <s v="Exports"/>
    <n v="948631"/>
    <n v="29806.3"/>
  </r>
  <r>
    <x v="0"/>
    <s v="2021/11"/>
    <x v="42"/>
    <x v="0"/>
    <s v=" Poly(ethylene terephthalate), having a viscosity number of 78 ml/g or higher, in primary forms"/>
    <s v="Exports"/>
    <n v="66519"/>
    <n v="2192"/>
  </r>
  <r>
    <x v="0"/>
    <s v="2021/11"/>
    <x v="43"/>
    <x v="0"/>
    <s v=" Poly(ethylene terephthalate), having a viscosity number of 78 ml/g or higher, in primary forms"/>
    <s v="Exports"/>
    <n v="71221"/>
    <n v="2328"/>
  </r>
  <r>
    <x v="0"/>
    <s v="2021/11"/>
    <x v="2"/>
    <x v="1"/>
    <s v=" Other poly(ethylene terephthalate), in primary forms"/>
    <s v="Exports"/>
    <n v="9566"/>
    <n v="340"/>
  </r>
  <r>
    <x v="0"/>
    <s v="2021/11"/>
    <x v="3"/>
    <x v="1"/>
    <s v=" Other poly(ethylene terephthalate), in primary forms"/>
    <s v="Exports"/>
    <n v="7595"/>
    <n v="260"/>
  </r>
  <r>
    <x v="0"/>
    <s v="2021/11"/>
    <x v="7"/>
    <x v="1"/>
    <s v=" Other poly(ethylene terephthalate), in primary forms"/>
    <s v="Exports"/>
    <n v="79033"/>
    <n v="5520.6059999999998"/>
  </r>
  <r>
    <x v="0"/>
    <s v="2021/11"/>
    <x v="8"/>
    <x v="1"/>
    <s v=" Other poly(ethylene terephthalate), in primary forms"/>
    <s v="Exports"/>
    <n v="24198"/>
    <n v="797"/>
  </r>
  <r>
    <x v="0"/>
    <s v="2021/11"/>
    <x v="17"/>
    <x v="1"/>
    <s v=" Other poly(ethylene terephthalate), in primary forms"/>
    <s v="Exports"/>
    <n v="2040"/>
    <n v="38"/>
  </r>
  <r>
    <x v="0"/>
    <s v="2021/11"/>
    <x v="18"/>
    <x v="1"/>
    <s v=" Other poly(ethylene terephthalate), in primary forms"/>
    <s v="Exports"/>
    <n v="1167"/>
    <n v="7.4"/>
  </r>
  <r>
    <x v="0"/>
    <s v="2021/11"/>
    <x v="19"/>
    <x v="1"/>
    <s v=" Other poly(ethylene terephthalate), in primary forms"/>
    <s v="Exports"/>
    <n v="20689"/>
    <n v="776.71100000000001"/>
  </r>
  <r>
    <x v="0"/>
    <s v="2021/11"/>
    <x v="23"/>
    <x v="1"/>
    <s v=" Other poly(ethylene terephthalate), in primary forms"/>
    <s v="Exports"/>
    <n v="62525"/>
    <n v="1892.818"/>
  </r>
  <r>
    <x v="0"/>
    <s v="2021/11"/>
    <x v="26"/>
    <x v="1"/>
    <s v=" Other poly(ethylene terephthalate), in primary forms"/>
    <s v="Exports"/>
    <n v="243"/>
    <n v="106.916"/>
  </r>
  <r>
    <x v="0"/>
    <s v="2021/11"/>
    <x v="27"/>
    <x v="1"/>
    <s v=" Other poly(ethylene terephthalate), in primary forms"/>
    <s v="Exports"/>
    <n v="3583"/>
    <n v="95"/>
  </r>
  <r>
    <x v="0"/>
    <s v="2021/11"/>
    <x v="44"/>
    <x v="1"/>
    <s v=" Other poly(ethylene terephthalate), in primary forms"/>
    <s v="Exports"/>
    <n v="65274"/>
    <n v="2700"/>
  </r>
  <r>
    <x v="0"/>
    <s v="2021/11"/>
    <x v="62"/>
    <x v="1"/>
    <s v=" Other poly(ethylene terephthalate), in primary forms"/>
    <s v="Exports"/>
    <n v="4452"/>
    <n v="160"/>
  </r>
  <r>
    <x v="0"/>
    <s v="2021/11"/>
    <x v="37"/>
    <x v="1"/>
    <s v=" Other poly(ethylene terephthalate), in primary forms"/>
    <s v="Exports"/>
    <n v="956"/>
    <n v="6"/>
  </r>
  <r>
    <x v="0"/>
    <s v="2021/11"/>
    <x v="41"/>
    <x v="1"/>
    <s v=" Other poly(ethylene terephthalate), in primary forms"/>
    <s v="Exports"/>
    <n v="24175"/>
    <n v="572.4"/>
  </r>
  <r>
    <x v="0"/>
    <s v="2021/11"/>
    <x v="43"/>
    <x v="1"/>
    <s v=" Other poly(ethylene terephthalate), in primary forms"/>
    <s v="Exports"/>
    <n v="30207"/>
    <n v="1055.374"/>
  </r>
  <r>
    <x v="0"/>
    <s v="2021/12"/>
    <x v="0"/>
    <x v="0"/>
    <s v=" Poly(ethylene terephthalate), having a viscosity number of 78 ml/g or higher, in primary forms"/>
    <s v="Exports"/>
    <n v="18356"/>
    <n v="598"/>
  </r>
  <r>
    <x v="0"/>
    <s v="2021/12"/>
    <x v="1"/>
    <x v="0"/>
    <s v=" Poly(ethylene terephthalate), having a viscosity number of 78 ml/g or higher, in primary forms"/>
    <s v="Exports"/>
    <n v="111391"/>
    <n v="3278"/>
  </r>
  <r>
    <x v="0"/>
    <s v="2021/12"/>
    <x v="2"/>
    <x v="0"/>
    <s v=" Poly(ethylene terephthalate), having a viscosity number of 78 ml/g or higher, in primary forms"/>
    <s v="Exports"/>
    <n v="140313"/>
    <n v="4183"/>
  </r>
  <r>
    <x v="0"/>
    <s v="2021/12"/>
    <x v="3"/>
    <x v="0"/>
    <s v=" Poly(ethylene terephthalate), having a viscosity number of 78 ml/g or higher, in primary forms"/>
    <s v="Exports"/>
    <n v="80914"/>
    <n v="2529"/>
  </r>
  <r>
    <x v="0"/>
    <s v="2021/12"/>
    <x v="4"/>
    <x v="0"/>
    <s v=" Poly(ethylene terephthalate), having a viscosity number of 78 ml/g or higher, in primary forms"/>
    <s v="Exports"/>
    <n v="1307"/>
    <n v="40"/>
  </r>
  <r>
    <x v="0"/>
    <s v="2021/12"/>
    <x v="5"/>
    <x v="0"/>
    <s v=" Poly(ethylene terephthalate), having a viscosity number of 78 ml/g or higher, in primary forms"/>
    <s v="Exports"/>
    <n v="2274"/>
    <n v="80"/>
  </r>
  <r>
    <x v="0"/>
    <s v="2021/12"/>
    <x v="6"/>
    <x v="0"/>
    <s v=" Poly(ethylene terephthalate), having a viscosity number of 78 ml/g or higher, in primary forms"/>
    <s v="Exports"/>
    <n v="9965"/>
    <n v="298"/>
  </r>
  <r>
    <x v="0"/>
    <s v="2021/12"/>
    <x v="45"/>
    <x v="0"/>
    <s v=" Poly(ethylene terephthalate), having a viscosity number of 78 ml/g or higher, in primary forms"/>
    <s v="Exports"/>
    <n v="10108"/>
    <n v="352"/>
  </r>
  <r>
    <x v="0"/>
    <s v="2021/12"/>
    <x v="7"/>
    <x v="0"/>
    <s v=" Poly(ethylene terephthalate), having a viscosity number of 78 ml/g or higher, in primary forms"/>
    <s v="Exports"/>
    <n v="40743"/>
    <n v="1272.3440000000001"/>
  </r>
  <r>
    <x v="0"/>
    <s v="2021/12"/>
    <x v="8"/>
    <x v="0"/>
    <s v=" Poly(ethylene terephthalate), having a viscosity number of 78 ml/g or higher, in primary forms"/>
    <s v="Exports"/>
    <n v="37998"/>
    <n v="1185"/>
  </r>
  <r>
    <x v="0"/>
    <s v="2021/12"/>
    <x v="9"/>
    <x v="0"/>
    <s v=" Poly(ethylene terephthalate), having a viscosity number of 78 ml/g or higher, in primary forms"/>
    <s v="Exports"/>
    <n v="54779"/>
    <n v="1638"/>
  </r>
  <r>
    <x v="0"/>
    <s v="2021/12"/>
    <x v="10"/>
    <x v="0"/>
    <s v=" Poly(ethylene terephthalate), having a viscosity number of 78 ml/g or higher, in primary forms"/>
    <s v="Exports"/>
    <n v="65818"/>
    <n v="1693"/>
  </r>
  <r>
    <x v="0"/>
    <s v="2021/12"/>
    <x v="11"/>
    <x v="0"/>
    <s v=" Poly(ethylene terephthalate), having a viscosity number of 78 ml/g or higher, in primary forms"/>
    <s v="Exports"/>
    <n v="17154"/>
    <n v="528"/>
  </r>
  <r>
    <x v="0"/>
    <s v="2021/12"/>
    <x v="12"/>
    <x v="0"/>
    <s v=" Poly(ethylene terephthalate), having a viscosity number of 78 ml/g or higher, in primary forms"/>
    <s v="Exports"/>
    <n v="15193"/>
    <n v="440"/>
  </r>
  <r>
    <x v="0"/>
    <s v="2021/12"/>
    <x v="13"/>
    <x v="0"/>
    <s v=" Poly(ethylene terephthalate), having a viscosity number of 78 ml/g or higher, in primary forms"/>
    <s v="Exports"/>
    <n v="42799"/>
    <n v="1144"/>
  </r>
  <r>
    <x v="0"/>
    <s v="2021/12"/>
    <x v="15"/>
    <x v="0"/>
    <s v=" Poly(ethylene terephthalate), having a viscosity number of 78 ml/g or higher, in primary forms"/>
    <s v="Exports"/>
    <n v="2354"/>
    <n v="66"/>
  </r>
  <r>
    <x v="0"/>
    <s v="2021/12"/>
    <x v="16"/>
    <x v="0"/>
    <s v=" Poly(ethylene terephthalate), having a viscosity number of 78 ml/g or higher, in primary forms"/>
    <s v="Exports"/>
    <n v="21369"/>
    <n v="608"/>
  </r>
  <r>
    <x v="0"/>
    <s v="2021/12"/>
    <x v="18"/>
    <x v="0"/>
    <s v=" Poly(ethylene terephthalate), having a viscosity number of 78 ml/g or higher, in primary forms"/>
    <s v="Exports"/>
    <n v="754"/>
    <n v="21"/>
  </r>
  <r>
    <x v="0"/>
    <s v="2021/12"/>
    <x v="19"/>
    <x v="0"/>
    <s v=" Poly(ethylene terephthalate), having a viscosity number of 78 ml/g or higher, in primary forms"/>
    <s v="Exports"/>
    <n v="45450"/>
    <n v="1386"/>
  </r>
  <r>
    <x v="0"/>
    <s v="2021/12"/>
    <x v="20"/>
    <x v="0"/>
    <s v=" Poly(ethylene terephthalate), having a viscosity number of 78 ml/g or higher, in primary forms"/>
    <s v="Exports"/>
    <n v="4511"/>
    <n v="111.1"/>
  </r>
  <r>
    <x v="0"/>
    <s v="2021/12"/>
    <x v="21"/>
    <x v="0"/>
    <s v=" Poly(ethylene terephthalate), having a viscosity number of 78 ml/g or higher, in primary forms"/>
    <s v="Exports"/>
    <n v="24750"/>
    <n v="696"/>
  </r>
  <r>
    <x v="0"/>
    <s v="2021/12"/>
    <x v="22"/>
    <x v="0"/>
    <s v=" Poly(ethylene terephthalate), having a viscosity number of 78 ml/g or higher, in primary forms"/>
    <s v="Exports"/>
    <n v="5621"/>
    <n v="132"/>
  </r>
  <r>
    <x v="0"/>
    <s v="2021/12"/>
    <x v="23"/>
    <x v="0"/>
    <s v=" Poly(ethylene terephthalate), having a viscosity number of 78 ml/g or higher, in primary forms"/>
    <s v="Exports"/>
    <n v="1266841"/>
    <n v="38056.35"/>
  </r>
  <r>
    <x v="0"/>
    <s v="2021/12"/>
    <x v="65"/>
    <x v="0"/>
    <s v=" Poly(ethylene terephthalate), having a viscosity number of 78 ml/g or higher, in primary forms"/>
    <s v="Exports"/>
    <n v="3982"/>
    <n v="110"/>
  </r>
  <r>
    <x v="0"/>
    <s v="2021/12"/>
    <x v="66"/>
    <x v="0"/>
    <s v=" Poly(ethylene terephthalate), having a viscosity number of 78 ml/g or higher, in primary forms"/>
    <s v="Exports"/>
    <n v="5863"/>
    <n v="286"/>
  </r>
  <r>
    <x v="0"/>
    <s v="2021/12"/>
    <x v="24"/>
    <x v="0"/>
    <s v=" Poly(ethylene terephthalate), having a viscosity number of 78 ml/g or higher, in primary forms"/>
    <s v="Exports"/>
    <n v="963"/>
    <n v="22"/>
  </r>
  <r>
    <x v="0"/>
    <s v="2021/12"/>
    <x v="26"/>
    <x v="0"/>
    <s v=" Poly(ethylene terephthalate), having a viscosity number of 78 ml/g or higher, in primary forms"/>
    <s v="Exports"/>
    <n v="3913"/>
    <n v="87"/>
  </r>
  <r>
    <x v="0"/>
    <s v="2021/12"/>
    <x v="28"/>
    <x v="0"/>
    <s v=" Poly(ethylene terephthalate), having a viscosity number of 78 ml/g or higher, in primary forms"/>
    <s v="Exports"/>
    <n v="2466"/>
    <n v="34.866"/>
  </r>
  <r>
    <x v="0"/>
    <s v="2021/12"/>
    <x v="30"/>
    <x v="0"/>
    <s v=" Poly(ethylene terephthalate), having a viscosity number of 78 ml/g or higher, in primary forms"/>
    <s v="Exports"/>
    <n v="28308"/>
    <n v="866"/>
  </r>
  <r>
    <x v="0"/>
    <s v="2021/12"/>
    <x v="31"/>
    <x v="0"/>
    <s v=" Poly(ethylene terephthalate), having a viscosity number of 78 ml/g or higher, in primary forms"/>
    <s v="Exports"/>
    <n v="2180"/>
    <n v="66"/>
  </r>
  <r>
    <x v="0"/>
    <s v="2021/12"/>
    <x v="44"/>
    <x v="0"/>
    <s v=" Poly(ethylene terephthalate), having a viscosity number of 78 ml/g or higher, in primary forms"/>
    <s v="Exports"/>
    <n v="3732"/>
    <n v="110"/>
  </r>
  <r>
    <x v="0"/>
    <s v="2021/12"/>
    <x v="32"/>
    <x v="0"/>
    <s v=" Poly(ethylene terephthalate), having a viscosity number of 78 ml/g or higher, in primary forms"/>
    <s v="Exports"/>
    <n v="25391"/>
    <n v="783.2"/>
  </r>
  <r>
    <x v="0"/>
    <s v="2021/12"/>
    <x v="48"/>
    <x v="0"/>
    <s v=" Poly(ethylene terephthalate), having a viscosity number of 78 ml/g or higher, in primary forms"/>
    <s v="Exports"/>
    <n v="1872"/>
    <n v="67"/>
  </r>
  <r>
    <x v="0"/>
    <s v="2021/12"/>
    <x v="33"/>
    <x v="0"/>
    <s v=" Poly(ethylene terephthalate), having a viscosity number of 78 ml/g or higher, in primary forms"/>
    <s v="Exports"/>
    <n v="11649"/>
    <n v="286"/>
  </r>
  <r>
    <x v="0"/>
    <s v="2021/12"/>
    <x v="52"/>
    <x v="0"/>
    <s v=" Poly(ethylene terephthalate), having a viscosity number of 78 ml/g or higher, in primary forms"/>
    <s v="Exports"/>
    <n v="19522"/>
    <n v="572"/>
  </r>
  <r>
    <x v="0"/>
    <s v="2021/12"/>
    <x v="34"/>
    <x v="0"/>
    <s v=" Poly(ethylene terephthalate), having a viscosity number of 78 ml/g or higher, in primary forms"/>
    <s v="Exports"/>
    <n v="22018"/>
    <n v="702"/>
  </r>
  <r>
    <x v="0"/>
    <s v="2021/12"/>
    <x v="37"/>
    <x v="0"/>
    <s v=" Poly(ethylene terephthalate), having a viscosity number of 78 ml/g or higher, in primary forms"/>
    <s v="Exports"/>
    <n v="813"/>
    <n v="21.05"/>
  </r>
  <r>
    <x v="0"/>
    <s v="2021/12"/>
    <x v="38"/>
    <x v="0"/>
    <s v=" Poly(ethylene terephthalate), having a viscosity number of 78 ml/g or higher, in primary forms"/>
    <s v="Exports"/>
    <n v="6864"/>
    <n v="220"/>
  </r>
  <r>
    <x v="0"/>
    <s v="2021/12"/>
    <x v="39"/>
    <x v="0"/>
    <s v=" Poly(ethylene terephthalate), having a viscosity number of 78 ml/g or higher, in primary forms"/>
    <s v="Exports"/>
    <n v="9480"/>
    <n v="286"/>
  </r>
  <r>
    <x v="0"/>
    <s v="2021/12"/>
    <x v="55"/>
    <x v="0"/>
    <s v=" Poly(ethylene terephthalate), having a viscosity number of 78 ml/g or higher, in primary forms"/>
    <s v="Exports"/>
    <n v="1614"/>
    <n v="44"/>
  </r>
  <r>
    <x v="0"/>
    <s v="2021/12"/>
    <x v="41"/>
    <x v="0"/>
    <s v=" Poly(ethylene terephthalate), having a viscosity number of 78 ml/g or higher, in primary forms"/>
    <s v="Exports"/>
    <n v="392505"/>
    <n v="11857.3"/>
  </r>
  <r>
    <x v="0"/>
    <s v="2021/12"/>
    <x v="42"/>
    <x v="0"/>
    <s v=" Poly(ethylene terephthalate), having a viscosity number of 78 ml/g or higher, in primary forms"/>
    <s v="Exports"/>
    <n v="43606"/>
    <n v="1433.8"/>
  </r>
  <r>
    <x v="0"/>
    <s v="2021/12"/>
    <x v="43"/>
    <x v="0"/>
    <s v=" Poly(ethylene terephthalate), having a viscosity number of 78 ml/g or higher, in primary forms"/>
    <s v="Exports"/>
    <n v="94307"/>
    <n v="3010"/>
  </r>
  <r>
    <x v="0"/>
    <s v="2021/12"/>
    <x v="0"/>
    <x v="1"/>
    <s v=" Other poly(ethylene terephthalate), in primary forms"/>
    <s v="Exports"/>
    <n v="30841"/>
    <n v="1020"/>
  </r>
  <r>
    <x v="0"/>
    <s v="2021/12"/>
    <x v="2"/>
    <x v="1"/>
    <s v=" Other poly(ethylene terephthalate), in primary forms"/>
    <s v="Exports"/>
    <n v="21572"/>
    <n v="720"/>
  </r>
  <r>
    <x v="0"/>
    <s v="2021/12"/>
    <x v="3"/>
    <x v="1"/>
    <s v=" Other poly(ethylene terephthalate), in primary forms"/>
    <s v="Exports"/>
    <n v="6673"/>
    <n v="260"/>
  </r>
  <r>
    <x v="0"/>
    <s v="2021/12"/>
    <x v="7"/>
    <x v="1"/>
    <s v=" Other poly(ethylene terephthalate), in primary forms"/>
    <s v="Exports"/>
    <n v="70941"/>
    <n v="4223.2569999999996"/>
  </r>
  <r>
    <x v="0"/>
    <s v="2021/12"/>
    <x v="8"/>
    <x v="1"/>
    <s v=" Other poly(ethylene terephthalate), in primary forms"/>
    <s v="Exports"/>
    <n v="7926"/>
    <n v="246"/>
  </r>
  <r>
    <x v="0"/>
    <s v="2021/12"/>
    <x v="18"/>
    <x v="1"/>
    <s v=" Other poly(ethylene terephthalate), in primary forms"/>
    <s v="Exports"/>
    <n v="389"/>
    <n v="2.1"/>
  </r>
  <r>
    <x v="0"/>
    <s v="2021/12"/>
    <x v="19"/>
    <x v="1"/>
    <s v=" Other poly(ethylene terephthalate), in primary forms"/>
    <s v="Exports"/>
    <n v="10550"/>
    <n v="336"/>
  </r>
  <r>
    <x v="0"/>
    <s v="2021/12"/>
    <x v="20"/>
    <x v="1"/>
    <s v=" Other poly(ethylene terephthalate), in primary forms"/>
    <s v="Exports"/>
    <n v="262"/>
    <n v="4.75"/>
  </r>
  <r>
    <x v="0"/>
    <s v="2021/12"/>
    <x v="23"/>
    <x v="1"/>
    <s v=" Other poly(ethylene terephthalate), in primary forms"/>
    <s v="Exports"/>
    <n v="58812"/>
    <n v="1892"/>
  </r>
  <r>
    <x v="0"/>
    <s v="2021/12"/>
    <x v="26"/>
    <x v="1"/>
    <s v=" Other poly(ethylene terephthalate), in primary forms"/>
    <s v="Exports"/>
    <n v="872"/>
    <n v="65"/>
  </r>
  <r>
    <x v="0"/>
    <s v="2021/12"/>
    <x v="27"/>
    <x v="1"/>
    <s v=" Other poly(ethylene terephthalate), in primary forms"/>
    <s v="Exports"/>
    <n v="1501"/>
    <n v="38"/>
  </r>
  <r>
    <x v="0"/>
    <s v="2021/12"/>
    <x v="44"/>
    <x v="1"/>
    <s v=" Other poly(ethylene terephthalate), in primary forms"/>
    <s v="Exports"/>
    <n v="92422"/>
    <n v="3480"/>
  </r>
  <r>
    <x v="0"/>
    <s v="2021/12"/>
    <x v="37"/>
    <x v="1"/>
    <s v=" Other poly(ethylene terephthalate), in primary forms"/>
    <s v="Exports"/>
    <n v="2247"/>
    <n v="33.896999999999998"/>
  </r>
  <r>
    <x v="0"/>
    <s v="2021/12"/>
    <x v="41"/>
    <x v="1"/>
    <s v=" Other poly(ethylene terephthalate), in primary forms"/>
    <s v="Exports"/>
    <n v="21327"/>
    <n v="523"/>
  </r>
  <r>
    <x v="0"/>
    <s v="2021/12"/>
    <x v="43"/>
    <x v="1"/>
    <s v=" Other poly(ethylene terephthalate), in primary forms"/>
    <s v="Exports"/>
    <n v="65499"/>
    <n v="2376.59"/>
  </r>
  <r>
    <x v="1"/>
    <s v="2022/1"/>
    <x v="0"/>
    <x v="0"/>
    <s v=" Poly(ethylene terephthalate), having a viscosity number of 78 ml/g or higher, in primary forms"/>
    <s v="Exports"/>
    <n v="34862"/>
    <n v="1192"/>
  </r>
  <r>
    <x v="1"/>
    <s v="2022/1"/>
    <x v="1"/>
    <x v="0"/>
    <s v=" Poly(ethylene terephthalate), having a viscosity number of 78 ml/g or higher, in primary forms"/>
    <s v="Exports"/>
    <n v="1309"/>
    <n v="40"/>
  </r>
  <r>
    <x v="1"/>
    <s v="2022/1"/>
    <x v="2"/>
    <x v="0"/>
    <s v=" Poly(ethylene terephthalate), having a viscosity number of 78 ml/g or higher, in primary forms"/>
    <s v="Exports"/>
    <n v="84002"/>
    <n v="2456"/>
  </r>
  <r>
    <x v="1"/>
    <s v="2022/1"/>
    <x v="3"/>
    <x v="0"/>
    <s v=" Poly(ethylene terephthalate), having a viscosity number of 78 ml/g or higher, in primary forms"/>
    <s v="Exports"/>
    <n v="59245"/>
    <n v="1935"/>
  </r>
  <r>
    <x v="1"/>
    <s v="2022/1"/>
    <x v="4"/>
    <x v="0"/>
    <s v=" Poly(ethylene terephthalate), having a viscosity number of 78 ml/g or higher, in primary forms"/>
    <s v="Exports"/>
    <n v="5716"/>
    <n v="137.5"/>
  </r>
  <r>
    <x v="1"/>
    <s v="2022/1"/>
    <x v="5"/>
    <x v="0"/>
    <s v=" Poly(ethylene terephthalate), having a viscosity number of 78 ml/g or higher, in primary forms"/>
    <s v="Exports"/>
    <n v="5401"/>
    <n v="200"/>
  </r>
  <r>
    <x v="1"/>
    <s v="2022/1"/>
    <x v="6"/>
    <x v="0"/>
    <s v=" Poly(ethylene terephthalate), having a viscosity number of 78 ml/g or higher, in primary forms"/>
    <s v="Exports"/>
    <n v="5946"/>
    <n v="168"/>
  </r>
  <r>
    <x v="1"/>
    <s v="2022/1"/>
    <x v="7"/>
    <x v="0"/>
    <s v=" Poly(ethylene terephthalate), having a viscosity number of 78 ml/g or higher, in primary forms"/>
    <s v="Exports"/>
    <n v="19143"/>
    <n v="697"/>
  </r>
  <r>
    <x v="1"/>
    <s v="2022/1"/>
    <x v="8"/>
    <x v="0"/>
    <s v=" Poly(ethylene terephthalate), having a viscosity number of 78 ml/g or higher, in primary forms"/>
    <s v="Exports"/>
    <n v="59655"/>
    <n v="1776"/>
  </r>
  <r>
    <x v="1"/>
    <s v="2022/1"/>
    <x v="9"/>
    <x v="0"/>
    <s v=" Poly(ethylene terephthalate), having a viscosity number of 78 ml/g or higher, in primary forms"/>
    <s v="Exports"/>
    <n v="18260"/>
    <n v="525"/>
  </r>
  <r>
    <x v="1"/>
    <s v="2022/1"/>
    <x v="10"/>
    <x v="0"/>
    <s v=" Poly(ethylene terephthalate), having a viscosity number of 78 ml/g or higher, in primary forms"/>
    <s v="Exports"/>
    <n v="35162"/>
    <n v="1012"/>
  </r>
  <r>
    <x v="1"/>
    <s v="2022/1"/>
    <x v="11"/>
    <x v="0"/>
    <s v=" Poly(ethylene terephthalate), having a viscosity number of 78 ml/g or higher, in primary forms"/>
    <s v="Exports"/>
    <n v="4965"/>
    <n v="154"/>
  </r>
  <r>
    <x v="1"/>
    <s v="2022/1"/>
    <x v="63"/>
    <x v="0"/>
    <s v=" Poly(ethylene terephthalate), having a viscosity number of 78 ml/g or higher, in primary forms"/>
    <s v="Exports"/>
    <n v="3405"/>
    <n v="88"/>
  </r>
  <r>
    <x v="1"/>
    <s v="2022/1"/>
    <x v="12"/>
    <x v="0"/>
    <s v=" Poly(ethylene terephthalate), having a viscosity number of 78 ml/g or higher, in primary forms"/>
    <s v="Exports"/>
    <n v="9138"/>
    <n v="264"/>
  </r>
  <r>
    <x v="1"/>
    <s v="2022/1"/>
    <x v="13"/>
    <x v="0"/>
    <s v=" Poly(ethylene terephthalate), having a viscosity number of 78 ml/g or higher, in primary forms"/>
    <s v="Exports"/>
    <n v="29672"/>
    <n v="814"/>
  </r>
  <r>
    <x v="1"/>
    <s v="2022/1"/>
    <x v="14"/>
    <x v="0"/>
    <s v=" Poly(ethylene terephthalate), having a viscosity number of 78 ml/g or higher, in primary forms"/>
    <s v="Exports"/>
    <n v="3786"/>
    <n v="88"/>
  </r>
  <r>
    <x v="1"/>
    <s v="2022/1"/>
    <x v="16"/>
    <x v="0"/>
    <s v=" Poly(ethylene terephthalate), having a viscosity number of 78 ml/g or higher, in primary forms"/>
    <s v="Exports"/>
    <n v="11901"/>
    <n v="344"/>
  </r>
  <r>
    <x v="1"/>
    <s v="2022/1"/>
    <x v="19"/>
    <x v="0"/>
    <s v=" Poly(ethylene terephthalate), having a viscosity number of 78 ml/g or higher, in primary forms"/>
    <s v="Exports"/>
    <n v="24341"/>
    <n v="825.4"/>
  </r>
  <r>
    <x v="1"/>
    <s v="2022/1"/>
    <x v="20"/>
    <x v="0"/>
    <s v=" Poly(ethylene terephthalate), having a viscosity number of 78 ml/g or higher, in primary forms"/>
    <s v="Exports"/>
    <n v="3106"/>
    <n v="88"/>
  </r>
  <r>
    <x v="1"/>
    <s v="2022/1"/>
    <x v="21"/>
    <x v="0"/>
    <s v=" Poly(ethylene terephthalate), having a viscosity number of 78 ml/g or higher, in primary forms"/>
    <s v="Exports"/>
    <n v="20867"/>
    <n v="626"/>
  </r>
  <r>
    <x v="1"/>
    <s v="2022/1"/>
    <x v="23"/>
    <x v="0"/>
    <s v=" Poly(ethylene terephthalate), having a viscosity number of 78 ml/g or higher, in primary forms"/>
    <s v="Exports"/>
    <n v="980921"/>
    <n v="29869.05"/>
  </r>
  <r>
    <x v="1"/>
    <s v="2022/1"/>
    <x v="24"/>
    <x v="0"/>
    <s v=" Poly(ethylene terephthalate), having a viscosity number of 78 ml/g or higher, in primary forms"/>
    <s v="Exports"/>
    <n v="10911"/>
    <n v="233"/>
  </r>
  <r>
    <x v="1"/>
    <s v="2022/1"/>
    <x v="67"/>
    <x v="0"/>
    <s v=" Poly(ethylene terephthalate), having a viscosity number of 78 ml/g or higher, in primary forms"/>
    <s v="Exports"/>
    <n v="10804"/>
    <n v="396"/>
  </r>
  <r>
    <x v="1"/>
    <s v="2022/1"/>
    <x v="26"/>
    <x v="0"/>
    <s v=" Poly(ethylene terephthalate), having a viscosity number of 78 ml/g or higher, in primary forms"/>
    <s v="Exports"/>
    <n v="838"/>
    <n v="22"/>
  </r>
  <r>
    <x v="1"/>
    <s v="2022/1"/>
    <x v="27"/>
    <x v="0"/>
    <s v=" Poly(ethylene terephthalate), having a viscosity number of 78 ml/g or higher, in primary forms"/>
    <s v="Exports"/>
    <n v="12196"/>
    <n v="399"/>
  </r>
  <r>
    <x v="1"/>
    <s v="2022/1"/>
    <x v="28"/>
    <x v="0"/>
    <s v=" Poly(ethylene terephthalate), having a viscosity number of 78 ml/g or higher, in primary forms"/>
    <s v="Exports"/>
    <n v="4282"/>
    <n v="92"/>
  </r>
  <r>
    <x v="1"/>
    <s v="2022/1"/>
    <x v="29"/>
    <x v="0"/>
    <s v=" Poly(ethylene terephthalate), having a viscosity number of 78 ml/g or higher, in primary forms"/>
    <s v="Exports"/>
    <n v="1350"/>
    <n v="44"/>
  </r>
  <r>
    <x v="1"/>
    <s v="2022/1"/>
    <x v="30"/>
    <x v="0"/>
    <s v=" Poly(ethylene terephthalate), having a viscosity number of 78 ml/g or higher, in primary forms"/>
    <s v="Exports"/>
    <n v="37134"/>
    <n v="1126"/>
  </r>
  <r>
    <x v="1"/>
    <s v="2022/1"/>
    <x v="51"/>
    <x v="0"/>
    <s v=" Poly(ethylene terephthalate), having a viscosity number of 78 ml/g or higher, in primary forms"/>
    <s v="Exports"/>
    <n v="10290"/>
    <n v="308"/>
  </r>
  <r>
    <x v="1"/>
    <s v="2022/1"/>
    <x v="31"/>
    <x v="0"/>
    <s v=" Poly(ethylene terephthalate), having a viscosity number of 78 ml/g or higher, in primary forms"/>
    <s v="Exports"/>
    <n v="3774"/>
    <n v="110"/>
  </r>
  <r>
    <x v="1"/>
    <s v="2022/1"/>
    <x v="32"/>
    <x v="0"/>
    <s v=" Poly(ethylene terephthalate), having a viscosity number of 78 ml/g or higher, in primary forms"/>
    <s v="Exports"/>
    <n v="21590"/>
    <n v="1518"/>
  </r>
  <r>
    <x v="1"/>
    <s v="2022/1"/>
    <x v="48"/>
    <x v="0"/>
    <s v=" Poly(ethylene terephthalate), having a viscosity number of 78 ml/g or higher, in primary forms"/>
    <s v="Exports"/>
    <n v="1111"/>
    <n v="48.125"/>
  </r>
  <r>
    <x v="1"/>
    <s v="2022/1"/>
    <x v="33"/>
    <x v="0"/>
    <s v=" Poly(ethylene terephthalate), having a viscosity number of 78 ml/g or higher, in primary forms"/>
    <s v="Exports"/>
    <n v="14008"/>
    <n v="330"/>
  </r>
  <r>
    <x v="1"/>
    <s v="2022/1"/>
    <x v="52"/>
    <x v="0"/>
    <s v=" Poly(ethylene terephthalate), having a viscosity number of 78 ml/g or higher, in primary forms"/>
    <s v="Exports"/>
    <n v="24444"/>
    <n v="726"/>
  </r>
  <r>
    <x v="1"/>
    <s v="2022/1"/>
    <x v="53"/>
    <x v="0"/>
    <s v=" Poly(ethylene terephthalate), having a viscosity number of 78 ml/g or higher, in primary forms"/>
    <s v="Exports"/>
    <n v="1821"/>
    <n v="44"/>
  </r>
  <r>
    <x v="1"/>
    <s v="2022/1"/>
    <x v="34"/>
    <x v="0"/>
    <s v=" Poly(ethylene terephthalate), having a viscosity number of 78 ml/g or higher, in primary forms"/>
    <s v="Exports"/>
    <n v="61217"/>
    <n v="2024"/>
  </r>
  <r>
    <x v="1"/>
    <s v="2022/1"/>
    <x v="37"/>
    <x v="0"/>
    <s v=" Poly(ethylene terephthalate), having a viscosity number of 78 ml/g or higher, in primary forms"/>
    <s v="Exports"/>
    <n v="1705"/>
    <n v="60"/>
  </r>
  <r>
    <x v="1"/>
    <s v="2022/1"/>
    <x v="38"/>
    <x v="0"/>
    <s v=" Poly(ethylene terephthalate), having a viscosity number of 78 ml/g or higher, in primary forms"/>
    <s v="Exports"/>
    <n v="21087"/>
    <n v="638"/>
  </r>
  <r>
    <x v="1"/>
    <s v="2022/1"/>
    <x v="39"/>
    <x v="0"/>
    <s v=" Poly(ethylene terephthalate), having a viscosity number of 78 ml/g or higher, in primary forms"/>
    <s v="Exports"/>
    <n v="7953"/>
    <n v="304"/>
  </r>
  <r>
    <x v="1"/>
    <s v="2022/1"/>
    <x v="55"/>
    <x v="0"/>
    <s v=" Poly(ethylene terephthalate), having a viscosity number of 78 ml/g or higher, in primary forms"/>
    <s v="Exports"/>
    <n v="5486"/>
    <n v="132"/>
  </r>
  <r>
    <x v="1"/>
    <s v="2022/1"/>
    <x v="41"/>
    <x v="0"/>
    <s v=" Poly(ethylene terephthalate), having a viscosity number of 78 ml/g or higher, in primary forms"/>
    <s v="Exports"/>
    <n v="614459"/>
    <n v="17739.7"/>
  </r>
  <r>
    <x v="1"/>
    <s v="2022/1"/>
    <x v="42"/>
    <x v="0"/>
    <s v=" Poly(ethylene terephthalate), having a viscosity number of 78 ml/g or higher, in primary forms"/>
    <s v="Exports"/>
    <n v="48479"/>
    <n v="1877"/>
  </r>
  <r>
    <x v="1"/>
    <s v="2022/1"/>
    <x v="43"/>
    <x v="0"/>
    <s v=" Poly(ethylene terephthalate), having a viscosity number of 78 ml/g or higher, in primary forms"/>
    <s v="Exports"/>
    <n v="66286"/>
    <n v="2257"/>
  </r>
  <r>
    <x v="1"/>
    <s v="2022/1"/>
    <x v="3"/>
    <x v="1"/>
    <s v=" Other poly(ethylene terephthalate), in primary forms"/>
    <s v="Exports"/>
    <n v="26686"/>
    <n v="1020"/>
  </r>
  <r>
    <x v="1"/>
    <s v="2022/1"/>
    <x v="7"/>
    <x v="1"/>
    <s v=" Other poly(ethylene terephthalate), in primary forms"/>
    <s v="Exports"/>
    <n v="58824"/>
    <n v="3689.01"/>
  </r>
  <r>
    <x v="1"/>
    <s v="2022/1"/>
    <x v="8"/>
    <x v="1"/>
    <s v=" Other poly(ethylene terephthalate), in primary forms"/>
    <s v="Exports"/>
    <n v="27928"/>
    <n v="890"/>
  </r>
  <r>
    <x v="1"/>
    <s v="2022/1"/>
    <x v="12"/>
    <x v="1"/>
    <s v=" Other poly(ethylene terephthalate), in primary forms"/>
    <s v="Exports"/>
    <n v="7179"/>
    <n v="200"/>
  </r>
  <r>
    <x v="1"/>
    <s v="2022/1"/>
    <x v="18"/>
    <x v="1"/>
    <s v=" Other poly(ethylene terephthalate), in primary forms"/>
    <s v="Exports"/>
    <n v="160"/>
    <n v="1"/>
  </r>
  <r>
    <x v="1"/>
    <s v="2022/1"/>
    <x v="20"/>
    <x v="1"/>
    <s v=" Other poly(ethylene terephthalate), in primary forms"/>
    <s v="Exports"/>
    <n v="81"/>
    <n v="1.08"/>
  </r>
  <r>
    <x v="1"/>
    <s v="2022/1"/>
    <x v="22"/>
    <x v="1"/>
    <s v=" Other poly(ethylene terephthalate), in primary forms"/>
    <s v="Exports"/>
    <n v="12"/>
    <n v="0.30599999999999999"/>
  </r>
  <r>
    <x v="1"/>
    <s v="2022/1"/>
    <x v="23"/>
    <x v="1"/>
    <s v=" Other poly(ethylene terephthalate), in primary forms"/>
    <s v="Exports"/>
    <n v="46569"/>
    <n v="1627.4"/>
  </r>
  <r>
    <x v="1"/>
    <s v="2022/1"/>
    <x v="26"/>
    <x v="1"/>
    <s v=" Other poly(ethylene terephthalate), in primary forms"/>
    <s v="Exports"/>
    <n v="327"/>
    <n v="0.02"/>
  </r>
  <r>
    <x v="1"/>
    <s v="2022/1"/>
    <x v="44"/>
    <x v="1"/>
    <s v=" Other poly(ethylene terephthalate), in primary forms"/>
    <s v="Exports"/>
    <n v="48337"/>
    <n v="1880"/>
  </r>
  <r>
    <x v="1"/>
    <s v="2022/1"/>
    <x v="41"/>
    <x v="1"/>
    <s v=" Other poly(ethylene terephthalate), in primary forms"/>
    <s v="Exports"/>
    <n v="22638"/>
    <n v="558"/>
  </r>
  <r>
    <x v="1"/>
    <s v="2022/1"/>
    <x v="43"/>
    <x v="1"/>
    <s v=" Other poly(ethylene terephthalate), in primary forms"/>
    <s v="Exports"/>
    <n v="58166"/>
    <n v="2205"/>
  </r>
  <r>
    <x v="1"/>
    <s v="2022/2"/>
    <x v="0"/>
    <x v="0"/>
    <s v=" Poly(ethylene terephthalate), having a viscosity number of 78 ml/g or higher, in primary forms"/>
    <s v="Exports"/>
    <n v="13555"/>
    <n v="500"/>
  </r>
  <r>
    <x v="1"/>
    <s v="2022/2"/>
    <x v="1"/>
    <x v="0"/>
    <s v=" Poly(ethylene terephthalate), having a viscosity number of 78 ml/g or higher, in primary forms"/>
    <s v="Exports"/>
    <n v="5762"/>
    <n v="176"/>
  </r>
  <r>
    <x v="1"/>
    <s v="2022/2"/>
    <x v="2"/>
    <x v="0"/>
    <s v=" Poly(ethylene terephthalate), having a viscosity number of 78 ml/g or higher, in primary forms"/>
    <s v="Exports"/>
    <n v="96908"/>
    <n v="3010"/>
  </r>
  <r>
    <x v="1"/>
    <s v="2022/2"/>
    <x v="3"/>
    <x v="0"/>
    <s v=" Poly(ethylene terephthalate), having a viscosity number of 78 ml/g or higher, in primary forms"/>
    <s v="Exports"/>
    <n v="31208"/>
    <n v="968"/>
  </r>
  <r>
    <x v="1"/>
    <s v="2022/2"/>
    <x v="4"/>
    <x v="0"/>
    <s v=" Poly(ethylene terephthalate), having a viscosity number of 78 ml/g or higher, in primary forms"/>
    <s v="Exports"/>
    <n v="4261"/>
    <n v="88"/>
  </r>
  <r>
    <x v="1"/>
    <s v="2022/2"/>
    <x v="5"/>
    <x v="0"/>
    <s v=" Poly(ethylene terephthalate), having a viscosity number of 78 ml/g or higher, in primary forms"/>
    <s v="Exports"/>
    <n v="4548"/>
    <n v="160"/>
  </r>
  <r>
    <x v="1"/>
    <s v="2022/2"/>
    <x v="6"/>
    <x v="0"/>
    <s v=" Poly(ethylene terephthalate), having a viscosity number of 78 ml/g or higher, in primary forms"/>
    <s v="Exports"/>
    <n v="4688"/>
    <n v="126"/>
  </r>
  <r>
    <x v="1"/>
    <s v="2022/2"/>
    <x v="7"/>
    <x v="0"/>
    <s v=" Poly(ethylene terephthalate), having a viscosity number of 78 ml/g or higher, in primary forms"/>
    <s v="Exports"/>
    <n v="46087"/>
    <n v="1421.9059999999999"/>
  </r>
  <r>
    <x v="1"/>
    <s v="2022/2"/>
    <x v="8"/>
    <x v="0"/>
    <s v=" Poly(ethylene terephthalate), having a viscosity number of 78 ml/g or higher, in primary forms"/>
    <s v="Exports"/>
    <n v="18267"/>
    <n v="572"/>
  </r>
  <r>
    <x v="1"/>
    <s v="2022/2"/>
    <x v="9"/>
    <x v="0"/>
    <s v=" Poly(ethylene terephthalate), having a viscosity number of 78 ml/g or higher, in primary forms"/>
    <s v="Exports"/>
    <n v="118616"/>
    <n v="3626.2"/>
  </r>
  <r>
    <x v="1"/>
    <s v="2022/2"/>
    <x v="10"/>
    <x v="0"/>
    <s v=" Poly(ethylene terephthalate), having a viscosity number of 78 ml/g or higher, in primary forms"/>
    <s v="Exports"/>
    <n v="19590"/>
    <n v="597"/>
  </r>
  <r>
    <x v="1"/>
    <s v="2022/2"/>
    <x v="11"/>
    <x v="0"/>
    <s v=" Poly(ethylene terephthalate), having a viscosity number of 78 ml/g or higher, in primary forms"/>
    <s v="Exports"/>
    <n v="8410"/>
    <n v="264"/>
  </r>
  <r>
    <x v="1"/>
    <s v="2022/2"/>
    <x v="12"/>
    <x v="0"/>
    <s v=" Poly(ethylene terephthalate), having a viscosity number of 78 ml/g or higher, in primary forms"/>
    <s v="Exports"/>
    <n v="8894"/>
    <n v="264"/>
  </r>
  <r>
    <x v="1"/>
    <s v="2022/2"/>
    <x v="68"/>
    <x v="0"/>
    <s v=" Poly(ethylene terephthalate), having a viscosity number of 78 ml/g or higher, in primary forms"/>
    <s v="Exports"/>
    <n v="1395"/>
    <n v="44"/>
  </r>
  <r>
    <x v="1"/>
    <s v="2022/2"/>
    <x v="13"/>
    <x v="0"/>
    <s v=" Poly(ethylene terephthalate), having a viscosity number of 78 ml/g or higher, in primary forms"/>
    <s v="Exports"/>
    <n v="20723"/>
    <n v="550"/>
  </r>
  <r>
    <x v="1"/>
    <s v="2022/2"/>
    <x v="14"/>
    <x v="0"/>
    <s v=" Poly(ethylene terephthalate), having a viscosity number of 78 ml/g or higher, in primary forms"/>
    <s v="Exports"/>
    <n v="3949"/>
    <n v="88"/>
  </r>
  <r>
    <x v="1"/>
    <s v="2022/2"/>
    <x v="16"/>
    <x v="0"/>
    <s v=" Poly(ethylene terephthalate), having a viscosity number of 78 ml/g or higher, in primary forms"/>
    <s v="Exports"/>
    <n v="2680"/>
    <n v="80"/>
  </r>
  <r>
    <x v="1"/>
    <s v="2022/2"/>
    <x v="19"/>
    <x v="0"/>
    <s v=" Poly(ethylene terephthalate), having a viscosity number of 78 ml/g or higher, in primary forms"/>
    <s v="Exports"/>
    <n v="89624"/>
    <n v="2813.39"/>
  </r>
  <r>
    <x v="1"/>
    <s v="2022/2"/>
    <x v="20"/>
    <x v="0"/>
    <s v=" Poly(ethylene terephthalate), having a viscosity number of 78 ml/g or higher, in primary forms"/>
    <s v="Exports"/>
    <n v="10405"/>
    <n v="288.35000000000002"/>
  </r>
  <r>
    <x v="1"/>
    <s v="2022/2"/>
    <x v="21"/>
    <x v="0"/>
    <s v=" Poly(ethylene terephthalate), having a viscosity number of 78 ml/g or higher, in primary forms"/>
    <s v="Exports"/>
    <n v="31709"/>
    <n v="960"/>
  </r>
  <r>
    <x v="1"/>
    <s v="2022/2"/>
    <x v="22"/>
    <x v="0"/>
    <s v=" Poly(ethylene terephthalate), having a viscosity number of 78 ml/g or higher, in primary forms"/>
    <s v="Exports"/>
    <n v="2627"/>
    <n v="66"/>
  </r>
  <r>
    <x v="1"/>
    <s v="2022/2"/>
    <x v="23"/>
    <x v="0"/>
    <s v=" Poly(ethylene terephthalate), having a viscosity number of 78 ml/g or higher, in primary forms"/>
    <s v="Exports"/>
    <n v="1102077"/>
    <n v="33797.85"/>
  </r>
  <r>
    <x v="1"/>
    <s v="2022/2"/>
    <x v="66"/>
    <x v="0"/>
    <s v=" Poly(ethylene terephthalate), having a viscosity number of 78 ml/g or higher, in primary forms"/>
    <s v="Exports"/>
    <n v="3459"/>
    <n v="105"/>
  </r>
  <r>
    <x v="1"/>
    <s v="2022/2"/>
    <x v="24"/>
    <x v="0"/>
    <s v=" Poly(ethylene terephthalate), having a viscosity number of 78 ml/g or higher, in primary forms"/>
    <s v="Exports"/>
    <n v="1523"/>
    <n v="33"/>
  </r>
  <r>
    <x v="1"/>
    <s v="2022/2"/>
    <x v="67"/>
    <x v="0"/>
    <s v=" Poly(ethylene terephthalate), having a viscosity number of 78 ml/g or higher, in primary forms"/>
    <s v="Exports"/>
    <n v="3474"/>
    <n v="110"/>
  </r>
  <r>
    <x v="1"/>
    <s v="2022/2"/>
    <x v="26"/>
    <x v="0"/>
    <s v=" Poly(ethylene terephthalate), having a viscosity number of 78 ml/g or higher, in primary forms"/>
    <s v="Exports"/>
    <n v="4798"/>
    <n v="109"/>
  </r>
  <r>
    <x v="1"/>
    <s v="2022/2"/>
    <x v="27"/>
    <x v="0"/>
    <s v=" Poly(ethylene terephthalate), having a viscosity number of 78 ml/g or higher, in primary forms"/>
    <s v="Exports"/>
    <n v="3871"/>
    <n v="126"/>
  </r>
  <r>
    <x v="1"/>
    <s v="2022/2"/>
    <x v="46"/>
    <x v="0"/>
    <s v=" Poly(ethylene terephthalate), having a viscosity number of 78 ml/g or higher, in primary forms"/>
    <s v="Exports"/>
    <n v="7086"/>
    <n v="220"/>
  </r>
  <r>
    <x v="1"/>
    <s v="2022/2"/>
    <x v="28"/>
    <x v="0"/>
    <s v=" Poly(ethylene terephthalate), having a viscosity number of 78 ml/g or higher, in primary forms"/>
    <s v="Exports"/>
    <n v="4944"/>
    <n v="80"/>
  </r>
  <r>
    <x v="1"/>
    <s v="2022/2"/>
    <x v="30"/>
    <x v="0"/>
    <s v=" Poly(ethylene terephthalate), having a viscosity number of 78 ml/g or higher, in primary forms"/>
    <s v="Exports"/>
    <n v="24615"/>
    <n v="776"/>
  </r>
  <r>
    <x v="1"/>
    <s v="2022/2"/>
    <x v="51"/>
    <x v="0"/>
    <s v=" Poly(ethylene terephthalate), having a viscosity number of 78 ml/g or higher, in primary forms"/>
    <s v="Exports"/>
    <n v="3687"/>
    <n v="110"/>
  </r>
  <r>
    <x v="1"/>
    <s v="2022/2"/>
    <x v="32"/>
    <x v="0"/>
    <s v=" Poly(ethylene terephthalate), having a viscosity number of 78 ml/g or higher, in primary forms"/>
    <s v="Exports"/>
    <n v="13804"/>
    <n v="417"/>
  </r>
  <r>
    <x v="1"/>
    <s v="2022/2"/>
    <x v="48"/>
    <x v="0"/>
    <s v=" Poly(ethylene terephthalate), having a viscosity number of 78 ml/g or higher, in primary forms"/>
    <s v="Exports"/>
    <n v="2916"/>
    <n v="89"/>
  </r>
  <r>
    <x v="1"/>
    <s v="2022/2"/>
    <x v="33"/>
    <x v="0"/>
    <s v=" Poly(ethylene terephthalate), having a viscosity number of 78 ml/g or higher, in primary forms"/>
    <s v="Exports"/>
    <n v="6829"/>
    <n v="154"/>
  </r>
  <r>
    <x v="1"/>
    <s v="2022/2"/>
    <x v="52"/>
    <x v="0"/>
    <s v=" Poly(ethylene terephthalate), having a viscosity number of 78 ml/g or higher, in primary forms"/>
    <s v="Exports"/>
    <n v="33658"/>
    <n v="946"/>
  </r>
  <r>
    <x v="1"/>
    <s v="2022/2"/>
    <x v="53"/>
    <x v="0"/>
    <s v=" Poly(ethylene terephthalate), having a viscosity number of 78 ml/g or higher, in primary forms"/>
    <s v="Exports"/>
    <n v="5530"/>
    <n v="132"/>
  </r>
  <r>
    <x v="1"/>
    <s v="2022/2"/>
    <x v="34"/>
    <x v="0"/>
    <s v=" Poly(ethylene terephthalate), having a viscosity number of 78 ml/g or higher, in primary forms"/>
    <s v="Exports"/>
    <n v="27928"/>
    <n v="902"/>
  </r>
  <r>
    <x v="1"/>
    <s v="2022/2"/>
    <x v="50"/>
    <x v="0"/>
    <s v=" Poly(ethylene terephthalate), having a viscosity number of 78 ml/g or higher, in primary forms"/>
    <s v="Exports"/>
    <n v="939"/>
    <n v="22"/>
  </r>
  <r>
    <x v="1"/>
    <s v="2022/2"/>
    <x v="37"/>
    <x v="0"/>
    <s v=" Poly(ethylene terephthalate), having a viscosity number of 78 ml/g or higher, in primary forms"/>
    <s v="Exports"/>
    <n v="3217"/>
    <n v="88"/>
  </r>
  <r>
    <x v="1"/>
    <s v="2022/2"/>
    <x v="38"/>
    <x v="0"/>
    <s v=" Poly(ethylene terephthalate), having a viscosity number of 78 ml/g or higher, in primary forms"/>
    <s v="Exports"/>
    <n v="22112"/>
    <n v="682"/>
  </r>
  <r>
    <x v="1"/>
    <s v="2022/2"/>
    <x v="39"/>
    <x v="0"/>
    <s v=" Poly(ethylene terephthalate), having a viscosity number of 78 ml/g or higher, in primary forms"/>
    <s v="Exports"/>
    <n v="4648"/>
    <n v="132"/>
  </r>
  <r>
    <x v="1"/>
    <s v="2022/2"/>
    <x v="41"/>
    <x v="0"/>
    <s v=" Poly(ethylene terephthalate), having a viscosity number of 78 ml/g or higher, in primary forms"/>
    <s v="Exports"/>
    <n v="1514432"/>
    <n v="45473.3"/>
  </r>
  <r>
    <x v="1"/>
    <s v="2022/2"/>
    <x v="42"/>
    <x v="0"/>
    <s v=" Poly(ethylene terephthalate), having a viscosity number of 78 ml/g or higher, in primary forms"/>
    <s v="Exports"/>
    <n v="17475"/>
    <n v="590"/>
  </r>
  <r>
    <x v="1"/>
    <s v="2022/2"/>
    <x v="43"/>
    <x v="0"/>
    <s v=" Poly(ethylene terephthalate), having a viscosity number of 78 ml/g or higher, in primary forms"/>
    <s v="Exports"/>
    <n v="98692"/>
    <n v="3180.9"/>
  </r>
  <r>
    <x v="1"/>
    <s v="2022/2"/>
    <x v="0"/>
    <x v="1"/>
    <s v=" Other poly(ethylene terephthalate), in primary forms"/>
    <s v="Exports"/>
    <n v="26365"/>
    <n v="1007"/>
  </r>
  <r>
    <x v="1"/>
    <s v="2022/2"/>
    <x v="2"/>
    <x v="1"/>
    <s v=" Other poly(ethylene terephthalate), in primary forms"/>
    <s v="Exports"/>
    <n v="13821"/>
    <n v="460"/>
  </r>
  <r>
    <x v="1"/>
    <s v="2022/2"/>
    <x v="3"/>
    <x v="1"/>
    <s v=" Other poly(ethylene terephthalate), in primary forms"/>
    <s v="Exports"/>
    <n v="56521"/>
    <n v="2054"/>
  </r>
  <r>
    <x v="1"/>
    <s v="2022/2"/>
    <x v="7"/>
    <x v="1"/>
    <s v=" Other poly(ethylene terephthalate), in primary forms"/>
    <s v="Exports"/>
    <n v="46813"/>
    <n v="2972.616"/>
  </r>
  <r>
    <x v="1"/>
    <s v="2022/2"/>
    <x v="8"/>
    <x v="1"/>
    <s v=" Other poly(ethylene terephthalate), in primary forms"/>
    <s v="Exports"/>
    <n v="16890"/>
    <n v="569"/>
  </r>
  <r>
    <x v="1"/>
    <s v="2022/2"/>
    <x v="19"/>
    <x v="1"/>
    <s v=" Other poly(ethylene terephthalate), in primary forms"/>
    <s v="Exports"/>
    <n v="667"/>
    <n v="10"/>
  </r>
  <r>
    <x v="1"/>
    <s v="2022/2"/>
    <x v="20"/>
    <x v="1"/>
    <s v=" Other poly(ethylene terephthalate), in primary forms"/>
    <s v="Exports"/>
    <n v="118"/>
    <n v="1.41"/>
  </r>
  <r>
    <x v="1"/>
    <s v="2022/2"/>
    <x v="23"/>
    <x v="1"/>
    <s v=" Other poly(ethylene terephthalate), in primary forms"/>
    <s v="Exports"/>
    <n v="37806"/>
    <n v="1230"/>
  </r>
  <r>
    <x v="1"/>
    <s v="2022/2"/>
    <x v="27"/>
    <x v="1"/>
    <s v=" Other poly(ethylene terephthalate), in primary forms"/>
    <s v="Exports"/>
    <n v="2253"/>
    <n v="57"/>
  </r>
  <r>
    <x v="1"/>
    <s v="2022/2"/>
    <x v="44"/>
    <x v="1"/>
    <s v=" Other poly(ethylene terephthalate), in primary forms"/>
    <s v="Exports"/>
    <n v="57534"/>
    <n v="2240"/>
  </r>
  <r>
    <x v="1"/>
    <s v="2022/2"/>
    <x v="41"/>
    <x v="1"/>
    <s v=" Other poly(ethylene terephthalate), in primary forms"/>
    <s v="Exports"/>
    <n v="34648"/>
    <n v="810"/>
  </r>
  <r>
    <x v="1"/>
    <s v="2022/2"/>
    <x v="43"/>
    <x v="1"/>
    <s v=" Other poly(ethylene terephthalate), in primary forms"/>
    <s v="Exports"/>
    <n v="59182"/>
    <n v="1904.5"/>
  </r>
  <r>
    <x v="1"/>
    <s v="2022/3"/>
    <x v="0"/>
    <x v="0"/>
    <s v=" Poly(ethylene terephthalate), having a viscosity number of 78 ml/g or higher, in primary forms"/>
    <s v="Exports"/>
    <n v="15092"/>
    <n v="462"/>
  </r>
  <r>
    <x v="1"/>
    <s v="2022/3"/>
    <x v="1"/>
    <x v="0"/>
    <s v=" Poly(ethylene terephthalate), having a viscosity number of 78 ml/g or higher, in primary forms"/>
    <s v="Exports"/>
    <n v="4689"/>
    <n v="132"/>
  </r>
  <r>
    <x v="1"/>
    <s v="2022/3"/>
    <x v="2"/>
    <x v="0"/>
    <s v=" Poly(ethylene terephthalate), having a viscosity number of 78 ml/g or higher, in primary forms"/>
    <s v="Exports"/>
    <n v="56994"/>
    <n v="1748"/>
  </r>
  <r>
    <x v="1"/>
    <s v="2022/3"/>
    <x v="3"/>
    <x v="0"/>
    <s v=" Poly(ethylene terephthalate), having a viscosity number of 78 ml/g or higher, in primary forms"/>
    <s v="Exports"/>
    <n v="12967"/>
    <n v="350"/>
  </r>
  <r>
    <x v="1"/>
    <s v="2022/3"/>
    <x v="4"/>
    <x v="0"/>
    <s v=" Poly(ethylene terephthalate), having a viscosity number of 78 ml/g or higher, in primary forms"/>
    <s v="Exports"/>
    <n v="4597"/>
    <n v="110"/>
  </r>
  <r>
    <x v="1"/>
    <s v="2022/3"/>
    <x v="5"/>
    <x v="0"/>
    <s v=" Poly(ethylene terephthalate), having a viscosity number of 78 ml/g or higher, in primary forms"/>
    <s v="Exports"/>
    <n v="4494"/>
    <n v="142"/>
  </r>
  <r>
    <x v="1"/>
    <s v="2022/3"/>
    <x v="69"/>
    <x v="0"/>
    <s v=" Poly(ethylene terephthalate), having a viscosity number of 78 ml/g or higher, in primary forms"/>
    <s v="Exports"/>
    <n v="1358"/>
    <n v="44"/>
  </r>
  <r>
    <x v="1"/>
    <s v="2022/3"/>
    <x v="6"/>
    <x v="0"/>
    <s v=" Poly(ethylene terephthalate), having a viscosity number of 78 ml/g or higher, in primary forms"/>
    <s v="Exports"/>
    <n v="20859"/>
    <n v="567"/>
  </r>
  <r>
    <x v="1"/>
    <s v="2022/3"/>
    <x v="7"/>
    <x v="0"/>
    <s v=" Poly(ethylene terephthalate), having a viscosity number of 78 ml/g or higher, in primary forms"/>
    <s v="Exports"/>
    <n v="33300"/>
    <n v="1087.9000000000001"/>
  </r>
  <r>
    <x v="1"/>
    <s v="2022/3"/>
    <x v="8"/>
    <x v="0"/>
    <s v=" Poly(ethylene terephthalate), having a viscosity number of 78 ml/g or higher, in primary forms"/>
    <s v="Exports"/>
    <n v="16671"/>
    <n v="503"/>
  </r>
  <r>
    <x v="1"/>
    <s v="2022/3"/>
    <x v="9"/>
    <x v="0"/>
    <s v=" Poly(ethylene terephthalate), having a viscosity number of 78 ml/g or higher, in primary forms"/>
    <s v="Exports"/>
    <n v="10234"/>
    <n v="304"/>
  </r>
  <r>
    <x v="1"/>
    <s v="2022/3"/>
    <x v="10"/>
    <x v="0"/>
    <s v=" Poly(ethylene terephthalate), having a viscosity number of 78 ml/g or higher, in primary forms"/>
    <s v="Exports"/>
    <n v="72386"/>
    <n v="1953"/>
  </r>
  <r>
    <x v="1"/>
    <s v="2022/3"/>
    <x v="11"/>
    <x v="0"/>
    <s v=" Poly(ethylene terephthalate), having a viscosity number of 78 ml/g or higher, in primary forms"/>
    <s v="Exports"/>
    <n v="18112"/>
    <n v="550"/>
  </r>
  <r>
    <x v="1"/>
    <s v="2022/3"/>
    <x v="12"/>
    <x v="0"/>
    <s v=" Poly(ethylene terephthalate), having a viscosity number of 78 ml/g or higher, in primary forms"/>
    <s v="Exports"/>
    <n v="17249"/>
    <n v="484"/>
  </r>
  <r>
    <x v="1"/>
    <s v="2022/3"/>
    <x v="68"/>
    <x v="0"/>
    <s v=" Poly(ethylene terephthalate), having a viscosity number of 78 ml/g or higher, in primary forms"/>
    <s v="Exports"/>
    <n v="1609"/>
    <n v="44"/>
  </r>
  <r>
    <x v="1"/>
    <s v="2022/3"/>
    <x v="13"/>
    <x v="0"/>
    <s v=" Poly(ethylene terephthalate), having a viscosity number of 78 ml/g or higher, in primary forms"/>
    <s v="Exports"/>
    <n v="24143"/>
    <n v="594"/>
  </r>
  <r>
    <x v="1"/>
    <s v="2022/3"/>
    <x v="14"/>
    <x v="0"/>
    <s v=" Poly(ethylene terephthalate), having a viscosity number of 78 ml/g or higher, in primary forms"/>
    <s v="Exports"/>
    <n v="9678"/>
    <n v="220"/>
  </r>
  <r>
    <x v="1"/>
    <s v="2022/3"/>
    <x v="15"/>
    <x v="0"/>
    <s v=" Poly(ethylene terephthalate), having a viscosity number of 78 ml/g or higher, in primary forms"/>
    <s v="Exports"/>
    <n v="3252"/>
    <n v="88"/>
  </r>
  <r>
    <x v="1"/>
    <s v="2022/3"/>
    <x v="16"/>
    <x v="0"/>
    <s v=" Poly(ethylene terephthalate), having a viscosity number of 78 ml/g or higher, in primary forms"/>
    <s v="Exports"/>
    <n v="9868"/>
    <n v="280"/>
  </r>
  <r>
    <x v="1"/>
    <s v="2022/3"/>
    <x v="18"/>
    <x v="0"/>
    <s v=" Poly(ethylene terephthalate), having a viscosity number of 78 ml/g or higher, in primary forms"/>
    <s v="Exports"/>
    <n v="145"/>
    <n v="2.2000000000000002"/>
  </r>
  <r>
    <x v="1"/>
    <s v="2022/3"/>
    <x v="19"/>
    <x v="0"/>
    <s v=" Poly(ethylene terephthalate), having a viscosity number of 78 ml/g or higher, in primary forms"/>
    <s v="Exports"/>
    <n v="16434"/>
    <n v="506"/>
  </r>
  <r>
    <x v="1"/>
    <s v="2022/3"/>
    <x v="20"/>
    <x v="0"/>
    <s v=" Poly(ethylene terephthalate), having a viscosity number of 78 ml/g or higher, in primary forms"/>
    <s v="Exports"/>
    <n v="8495"/>
    <n v="204"/>
  </r>
  <r>
    <x v="1"/>
    <s v="2022/3"/>
    <x v="21"/>
    <x v="0"/>
    <s v=" Poly(ethylene terephthalate), having a viscosity number of 78 ml/g or higher, in primary forms"/>
    <s v="Exports"/>
    <n v="19197"/>
    <n v="614"/>
  </r>
  <r>
    <x v="1"/>
    <s v="2022/3"/>
    <x v="23"/>
    <x v="0"/>
    <s v=" Poly(ethylene terephthalate), having a viscosity number of 78 ml/g or higher, in primary forms"/>
    <s v="Exports"/>
    <n v="1679410"/>
    <n v="48180.95"/>
  </r>
  <r>
    <x v="1"/>
    <s v="2022/3"/>
    <x v="24"/>
    <x v="0"/>
    <s v=" Poly(ethylene terephthalate), having a viscosity number of 78 ml/g or higher, in primary forms"/>
    <s v="Exports"/>
    <n v="1047"/>
    <n v="22"/>
  </r>
  <r>
    <x v="1"/>
    <s v="2022/3"/>
    <x v="57"/>
    <x v="0"/>
    <s v=" Poly(ethylene terephthalate), having a viscosity number of 78 ml/g or higher, in primary forms"/>
    <s v="Exports"/>
    <n v="3385"/>
    <n v="110"/>
  </r>
  <r>
    <x v="1"/>
    <s v="2022/3"/>
    <x v="26"/>
    <x v="0"/>
    <s v=" Poly(ethylene terephthalate), having a viscosity number of 78 ml/g or higher, in primary forms"/>
    <s v="Exports"/>
    <n v="2027"/>
    <n v="43"/>
  </r>
  <r>
    <x v="1"/>
    <s v="2022/3"/>
    <x v="27"/>
    <x v="0"/>
    <s v=" Poly(ethylene terephthalate), having a viscosity number of 78 ml/g or higher, in primary forms"/>
    <s v="Exports"/>
    <n v="12693"/>
    <n v="400"/>
  </r>
  <r>
    <x v="1"/>
    <s v="2022/3"/>
    <x v="46"/>
    <x v="0"/>
    <s v=" Poly(ethylene terephthalate), having a viscosity number of 78 ml/g or higher, in primary forms"/>
    <s v="Exports"/>
    <n v="3426"/>
    <n v="110"/>
  </r>
  <r>
    <x v="1"/>
    <s v="2022/3"/>
    <x v="28"/>
    <x v="0"/>
    <s v=" Poly(ethylene terephthalate), having a viscosity number of 78 ml/g or higher, in primary forms"/>
    <s v="Exports"/>
    <n v="21837"/>
    <n v="367"/>
  </r>
  <r>
    <x v="1"/>
    <s v="2022/3"/>
    <x v="29"/>
    <x v="0"/>
    <s v=" Poly(ethylene terephthalate), having a viscosity number of 78 ml/g or higher, in primary forms"/>
    <s v="Exports"/>
    <n v="1442"/>
    <n v="44"/>
  </r>
  <r>
    <x v="1"/>
    <s v="2022/3"/>
    <x v="30"/>
    <x v="0"/>
    <s v=" Poly(ethylene terephthalate), having a viscosity number of 78 ml/g or higher, in primary forms"/>
    <s v="Exports"/>
    <n v="27380"/>
    <n v="796"/>
  </r>
  <r>
    <x v="1"/>
    <s v="2022/3"/>
    <x v="51"/>
    <x v="0"/>
    <s v=" Poly(ethylene terephthalate), having a viscosity number of 78 ml/g or higher, in primary forms"/>
    <s v="Exports"/>
    <n v="2993"/>
    <n v="88"/>
  </r>
  <r>
    <x v="1"/>
    <s v="2022/3"/>
    <x v="31"/>
    <x v="0"/>
    <s v=" Poly(ethylene terephthalate), having a viscosity number of 78 ml/g or higher, in primary forms"/>
    <s v="Exports"/>
    <n v="3802"/>
    <n v="110"/>
  </r>
  <r>
    <x v="1"/>
    <s v="2022/3"/>
    <x v="44"/>
    <x v="0"/>
    <s v=" Poly(ethylene terephthalate), having a viscosity number of 78 ml/g or higher, in primary forms"/>
    <s v="Exports"/>
    <n v="774"/>
    <n v="22"/>
  </r>
  <r>
    <x v="1"/>
    <s v="2022/3"/>
    <x v="32"/>
    <x v="0"/>
    <s v=" Poly(ethylene terephthalate), having a viscosity number of 78 ml/g or higher, in primary forms"/>
    <s v="Exports"/>
    <n v="68584"/>
    <n v="2090"/>
  </r>
  <r>
    <x v="1"/>
    <s v="2022/3"/>
    <x v="48"/>
    <x v="0"/>
    <s v=" Poly(ethylene terephthalate), having a viscosity number of 78 ml/g or higher, in primary forms"/>
    <s v="Exports"/>
    <n v="716"/>
    <n v="26.1"/>
  </r>
  <r>
    <x v="1"/>
    <s v="2022/3"/>
    <x v="33"/>
    <x v="0"/>
    <s v=" Poly(ethylene terephthalate), having a viscosity number of 78 ml/g or higher, in primary forms"/>
    <s v="Exports"/>
    <n v="19715"/>
    <n v="462"/>
  </r>
  <r>
    <x v="1"/>
    <s v="2022/3"/>
    <x v="52"/>
    <x v="0"/>
    <s v=" Poly(ethylene terephthalate), having a viscosity number of 78 ml/g or higher, in primary forms"/>
    <s v="Exports"/>
    <n v="56391"/>
    <n v="1584"/>
  </r>
  <r>
    <x v="1"/>
    <s v="2022/3"/>
    <x v="49"/>
    <x v="0"/>
    <s v=" Poly(ethylene terephthalate), having a viscosity number of 78 ml/g or higher, in primary forms"/>
    <s v="Exports"/>
    <n v="1283"/>
    <n v="44"/>
  </r>
  <r>
    <x v="1"/>
    <s v="2022/3"/>
    <x v="53"/>
    <x v="0"/>
    <s v=" Poly(ethylene terephthalate), having a viscosity number of 78 ml/g or higher, in primary forms"/>
    <s v="Exports"/>
    <n v="1833"/>
    <n v="44"/>
  </r>
  <r>
    <x v="1"/>
    <s v="2022/3"/>
    <x v="34"/>
    <x v="0"/>
    <s v=" Poly(ethylene terephthalate), having a viscosity number of 78 ml/g or higher, in primary forms"/>
    <s v="Exports"/>
    <n v="15603"/>
    <n v="484"/>
  </r>
  <r>
    <x v="1"/>
    <s v="2022/3"/>
    <x v="37"/>
    <x v="0"/>
    <s v=" Poly(ethylene terephthalate), having a viscosity number of 78 ml/g or higher, in primary forms"/>
    <s v="Exports"/>
    <n v="4877"/>
    <n v="128"/>
  </r>
  <r>
    <x v="1"/>
    <s v="2022/3"/>
    <x v="38"/>
    <x v="0"/>
    <s v=" Poly(ethylene terephthalate), having a viscosity number of 78 ml/g or higher, in primary forms"/>
    <s v="Exports"/>
    <n v="56188"/>
    <n v="1584"/>
  </r>
  <r>
    <x v="1"/>
    <s v="2022/3"/>
    <x v="39"/>
    <x v="0"/>
    <s v=" Poly(ethylene terephthalate), having a viscosity number of 78 ml/g or higher, in primary forms"/>
    <s v="Exports"/>
    <n v="746"/>
    <n v="22"/>
  </r>
  <r>
    <x v="1"/>
    <s v="2022/3"/>
    <x v="41"/>
    <x v="0"/>
    <s v=" Poly(ethylene terephthalate), having a viscosity number of 78 ml/g or higher, in primary forms"/>
    <s v="Exports"/>
    <n v="698804"/>
    <n v="20035.2"/>
  </r>
  <r>
    <x v="1"/>
    <s v="2022/3"/>
    <x v="42"/>
    <x v="0"/>
    <s v=" Poly(ethylene terephthalate), having a viscosity number of 78 ml/g or higher, in primary forms"/>
    <s v="Exports"/>
    <n v="26583"/>
    <n v="969"/>
  </r>
  <r>
    <x v="1"/>
    <s v="2022/3"/>
    <x v="43"/>
    <x v="0"/>
    <s v=" Poly(ethylene terephthalate), having a viscosity number of 78 ml/g or higher, in primary forms"/>
    <s v="Exports"/>
    <n v="101588"/>
    <n v="2995"/>
  </r>
  <r>
    <x v="1"/>
    <s v="2022/3"/>
    <x v="0"/>
    <x v="1"/>
    <s v=" Other poly(ethylene terephthalate), in primary forms"/>
    <s v="Exports"/>
    <n v="14301"/>
    <n v="494"/>
  </r>
  <r>
    <x v="1"/>
    <s v="2022/3"/>
    <x v="2"/>
    <x v="1"/>
    <s v=" Other poly(ethylene terephthalate), in primary forms"/>
    <s v="Exports"/>
    <n v="6209"/>
    <n v="200"/>
  </r>
  <r>
    <x v="1"/>
    <s v="2022/3"/>
    <x v="3"/>
    <x v="1"/>
    <s v=" Other poly(ethylene terephthalate), in primary forms"/>
    <s v="Exports"/>
    <n v="23488"/>
    <n v="760"/>
  </r>
  <r>
    <x v="1"/>
    <s v="2022/3"/>
    <x v="7"/>
    <x v="1"/>
    <s v=" Other poly(ethylene terephthalate), in primary forms"/>
    <s v="Exports"/>
    <n v="96441"/>
    <n v="5482.22"/>
  </r>
  <r>
    <x v="1"/>
    <s v="2022/3"/>
    <x v="8"/>
    <x v="1"/>
    <s v=" Other poly(ethylene terephthalate), in primary forms"/>
    <s v="Exports"/>
    <n v="17760"/>
    <n v="570"/>
  </r>
  <r>
    <x v="1"/>
    <s v="2022/3"/>
    <x v="19"/>
    <x v="1"/>
    <s v=" Other poly(ethylene terephthalate), in primary forms"/>
    <s v="Exports"/>
    <n v="4106"/>
    <n v="95"/>
  </r>
  <r>
    <x v="1"/>
    <s v="2022/3"/>
    <x v="20"/>
    <x v="1"/>
    <s v=" Other poly(ethylene terephthalate), in primary forms"/>
    <s v="Exports"/>
    <n v="165"/>
    <n v="1.83"/>
  </r>
  <r>
    <x v="1"/>
    <s v="2022/3"/>
    <x v="23"/>
    <x v="1"/>
    <s v=" Other poly(ethylene terephthalate), in primary forms"/>
    <s v="Exports"/>
    <n v="73838"/>
    <n v="2300.9"/>
  </r>
  <r>
    <x v="1"/>
    <s v="2022/3"/>
    <x v="24"/>
    <x v="1"/>
    <s v=" Other poly(ethylene terephthalate), in primary forms"/>
    <s v="Exports"/>
    <n v="1361"/>
    <n v="57"/>
  </r>
  <r>
    <x v="1"/>
    <s v="2022/3"/>
    <x v="26"/>
    <x v="1"/>
    <s v=" Other poly(ethylene terephthalate), in primary forms"/>
    <s v="Exports"/>
    <n v="341"/>
    <n v="0.02"/>
  </r>
  <r>
    <x v="1"/>
    <s v="2022/3"/>
    <x v="27"/>
    <x v="1"/>
    <s v=" Other poly(ethylene terephthalate), in primary forms"/>
    <s v="Exports"/>
    <n v="2277"/>
    <n v="57"/>
  </r>
  <r>
    <x v="1"/>
    <s v="2022/3"/>
    <x v="44"/>
    <x v="1"/>
    <s v=" Other poly(ethylene terephthalate), in primary forms"/>
    <s v="Exports"/>
    <n v="25965"/>
    <n v="960"/>
  </r>
  <r>
    <x v="1"/>
    <s v="2022/3"/>
    <x v="48"/>
    <x v="1"/>
    <s v=" Other poly(ethylene terephthalate), in primary forms"/>
    <s v="Exports"/>
    <n v="14"/>
    <n v="1"/>
  </r>
  <r>
    <x v="1"/>
    <s v="2022/3"/>
    <x v="37"/>
    <x v="1"/>
    <s v=" Other poly(ethylene terephthalate), in primary forms"/>
    <s v="Exports"/>
    <n v="1684"/>
    <n v="10"/>
  </r>
  <r>
    <x v="1"/>
    <s v="2022/3"/>
    <x v="39"/>
    <x v="1"/>
    <s v=" Other poly(ethylene terephthalate), in primary forms"/>
    <s v="Exports"/>
    <n v="809"/>
    <n v="20"/>
  </r>
  <r>
    <x v="1"/>
    <s v="2022/3"/>
    <x v="41"/>
    <x v="1"/>
    <s v=" Other poly(ethylene terephthalate), in primary forms"/>
    <s v="Exports"/>
    <n v="24771"/>
    <n v="573.20000000000005"/>
  </r>
  <r>
    <x v="1"/>
    <s v="2022/3"/>
    <x v="43"/>
    <x v="1"/>
    <s v=" Other poly(ethylene terephthalate), in primary forms"/>
    <s v="Exports"/>
    <n v="128061"/>
    <n v="3643.43"/>
  </r>
  <r>
    <x v="1"/>
    <s v="2022/4"/>
    <x v="0"/>
    <x v="0"/>
    <s v=" Poly(ethylene terephthalate), having a viscosity number of 78 ml/g or higher, in primary forms"/>
    <s v="Exports"/>
    <n v="1639"/>
    <n v="44"/>
  </r>
  <r>
    <x v="1"/>
    <s v="2022/4"/>
    <x v="1"/>
    <x v="0"/>
    <s v=" Poly(ethylene terephthalate), having a viscosity number of 78 ml/g or higher, in primary forms"/>
    <s v="Exports"/>
    <n v="7488"/>
    <n v="192"/>
  </r>
  <r>
    <x v="1"/>
    <s v="2022/4"/>
    <x v="2"/>
    <x v="0"/>
    <s v=" Poly(ethylene terephthalate), having a viscosity number of 78 ml/g or higher, in primary forms"/>
    <s v="Exports"/>
    <n v="140943"/>
    <n v="3769"/>
  </r>
  <r>
    <x v="1"/>
    <s v="2022/4"/>
    <x v="3"/>
    <x v="0"/>
    <s v=" Poly(ethylene terephthalate), having a viscosity number of 78 ml/g or higher, in primary forms"/>
    <s v="Exports"/>
    <n v="49900"/>
    <n v="1206"/>
  </r>
  <r>
    <x v="1"/>
    <s v="2022/4"/>
    <x v="4"/>
    <x v="0"/>
    <s v=" Poly(ethylene terephthalate), having a viscosity number of 78 ml/g or higher, in primary forms"/>
    <s v="Exports"/>
    <n v="2670"/>
    <n v="66"/>
  </r>
  <r>
    <x v="1"/>
    <s v="2022/4"/>
    <x v="6"/>
    <x v="0"/>
    <s v=" Poly(ethylene terephthalate), having a viscosity number of 78 ml/g or higher, in primary forms"/>
    <s v="Exports"/>
    <n v="14970"/>
    <n v="378"/>
  </r>
  <r>
    <x v="1"/>
    <s v="2022/4"/>
    <x v="7"/>
    <x v="0"/>
    <s v=" Poly(ethylene terephthalate), having a viscosity number of 78 ml/g or higher, in primary forms"/>
    <s v="Exports"/>
    <n v="38620"/>
    <n v="1160.567"/>
  </r>
  <r>
    <x v="1"/>
    <s v="2022/4"/>
    <x v="8"/>
    <x v="0"/>
    <s v=" Poly(ethylene terephthalate), having a viscosity number of 78 ml/g or higher, in primary forms"/>
    <s v="Exports"/>
    <n v="2286"/>
    <n v="63"/>
  </r>
  <r>
    <x v="1"/>
    <s v="2022/4"/>
    <x v="9"/>
    <x v="0"/>
    <s v=" Poly(ethylene terephthalate), having a viscosity number of 78 ml/g or higher, in primary forms"/>
    <s v="Exports"/>
    <n v="8226"/>
    <n v="210"/>
  </r>
  <r>
    <x v="1"/>
    <s v="2022/4"/>
    <x v="10"/>
    <x v="0"/>
    <s v=" Poly(ethylene terephthalate), having a viscosity number of 78 ml/g or higher, in primary forms"/>
    <s v="Exports"/>
    <n v="27310"/>
    <n v="702"/>
  </r>
  <r>
    <x v="1"/>
    <s v="2022/4"/>
    <x v="11"/>
    <x v="0"/>
    <s v=" Poly(ethylene terephthalate), having a viscosity number of 78 ml/g or higher, in primary forms"/>
    <s v="Exports"/>
    <n v="39292"/>
    <n v="990"/>
  </r>
  <r>
    <x v="1"/>
    <s v="2022/4"/>
    <x v="12"/>
    <x v="0"/>
    <s v=" Poly(ethylene terephthalate), having a viscosity number of 78 ml/g or higher, in primary forms"/>
    <s v="Exports"/>
    <n v="1590"/>
    <n v="44"/>
  </r>
  <r>
    <x v="1"/>
    <s v="2022/4"/>
    <x v="13"/>
    <x v="0"/>
    <s v=" Poly(ethylene terephthalate), having a viscosity number of 78 ml/g or higher, in primary forms"/>
    <s v="Exports"/>
    <n v="23933"/>
    <n v="440"/>
  </r>
  <r>
    <x v="1"/>
    <s v="2022/4"/>
    <x v="14"/>
    <x v="0"/>
    <s v=" Poly(ethylene terephthalate), having a viscosity number of 78 ml/g or higher, in primary forms"/>
    <s v="Exports"/>
    <n v="10140"/>
    <n v="220"/>
  </r>
  <r>
    <x v="1"/>
    <s v="2022/4"/>
    <x v="15"/>
    <x v="0"/>
    <s v=" Poly(ethylene terephthalate), having a viscosity number of 78 ml/g or higher, in primary forms"/>
    <s v="Exports"/>
    <n v="9678"/>
    <n v="242"/>
  </r>
  <r>
    <x v="1"/>
    <s v="2022/4"/>
    <x v="16"/>
    <x v="0"/>
    <s v=" Poly(ethylene terephthalate), having a viscosity number of 78 ml/g or higher, in primary forms"/>
    <s v="Exports"/>
    <n v="6657"/>
    <n v="164"/>
  </r>
  <r>
    <x v="1"/>
    <s v="2022/4"/>
    <x v="19"/>
    <x v="0"/>
    <s v=" Poly(ethylene terephthalate), having a viscosity number of 78 ml/g or higher, in primary forms"/>
    <s v="Exports"/>
    <n v="47424"/>
    <n v="1449"/>
  </r>
  <r>
    <x v="1"/>
    <s v="2022/4"/>
    <x v="20"/>
    <x v="0"/>
    <s v=" Poly(ethylene terephthalate), having a viscosity number of 78 ml/g or higher, in primary forms"/>
    <s v="Exports"/>
    <n v="2776"/>
    <n v="66"/>
  </r>
  <r>
    <x v="1"/>
    <s v="2022/4"/>
    <x v="21"/>
    <x v="0"/>
    <s v=" Poly(ethylene terephthalate), having a viscosity number of 78 ml/g or higher, in primary forms"/>
    <s v="Exports"/>
    <n v="27982"/>
    <n v="778"/>
  </r>
  <r>
    <x v="1"/>
    <s v="2022/4"/>
    <x v="22"/>
    <x v="0"/>
    <s v=" Poly(ethylene terephthalate), having a viscosity number of 78 ml/g or higher, in primary forms"/>
    <s v="Exports"/>
    <n v="7035"/>
    <n v="154"/>
  </r>
  <r>
    <x v="1"/>
    <s v="2022/4"/>
    <x v="23"/>
    <x v="0"/>
    <s v=" Poly(ethylene terephthalate), having a viscosity number of 78 ml/g or higher, in primary forms"/>
    <s v="Exports"/>
    <n v="1629854"/>
    <n v="43879.45"/>
  </r>
  <r>
    <x v="1"/>
    <s v="2022/4"/>
    <x v="24"/>
    <x v="0"/>
    <s v=" Poly(ethylene terephthalate), having a viscosity number of 78 ml/g or higher, in primary forms"/>
    <s v="Exports"/>
    <n v="13868"/>
    <n v="238"/>
  </r>
  <r>
    <x v="1"/>
    <s v="2022/4"/>
    <x v="67"/>
    <x v="0"/>
    <s v=" Poly(ethylene terephthalate), having a viscosity number of 78 ml/g or higher, in primary forms"/>
    <s v="Exports"/>
    <n v="12253"/>
    <n v="396"/>
  </r>
  <r>
    <x v="1"/>
    <s v="2022/4"/>
    <x v="26"/>
    <x v="0"/>
    <s v=" Poly(ethylene terephthalate), having a viscosity number of 78 ml/g or higher, in primary forms"/>
    <s v="Exports"/>
    <n v="2160"/>
    <n v="43"/>
  </r>
  <r>
    <x v="1"/>
    <s v="2022/4"/>
    <x v="27"/>
    <x v="0"/>
    <s v=" Poly(ethylene terephthalate), having a viscosity number of 78 ml/g or higher, in primary forms"/>
    <s v="Exports"/>
    <n v="1333"/>
    <n v="42"/>
  </r>
  <r>
    <x v="1"/>
    <s v="2022/4"/>
    <x v="46"/>
    <x v="0"/>
    <s v=" Poly(ethylene terephthalate), having a viscosity number of 78 ml/g or higher, in primary forms"/>
    <s v="Exports"/>
    <n v="10235"/>
    <n v="286"/>
  </r>
  <r>
    <x v="1"/>
    <s v="2022/4"/>
    <x v="58"/>
    <x v="0"/>
    <s v=" Poly(ethylene terephthalate), having a viscosity number of 78 ml/g or higher, in primary forms"/>
    <s v="Exports"/>
    <n v="2553"/>
    <n v="63"/>
  </r>
  <r>
    <x v="1"/>
    <s v="2022/4"/>
    <x v="28"/>
    <x v="0"/>
    <s v=" Poly(ethylene terephthalate), having a viscosity number of 78 ml/g or higher, in primary forms"/>
    <s v="Exports"/>
    <n v="15321"/>
    <n v="284"/>
  </r>
  <r>
    <x v="1"/>
    <s v="2022/4"/>
    <x v="30"/>
    <x v="0"/>
    <s v=" Poly(ethylene terephthalate), having a viscosity number of 78 ml/g or higher, in primary forms"/>
    <s v="Exports"/>
    <n v="24110"/>
    <n v="660"/>
  </r>
  <r>
    <x v="1"/>
    <s v="2022/4"/>
    <x v="32"/>
    <x v="0"/>
    <s v=" Poly(ethylene terephthalate), having a viscosity number of 78 ml/g or higher, in primary forms"/>
    <s v="Exports"/>
    <n v="9980"/>
    <n v="264"/>
  </r>
  <r>
    <x v="1"/>
    <s v="2022/4"/>
    <x v="48"/>
    <x v="0"/>
    <s v=" Poly(ethylene terephthalate), having a viscosity number of 78 ml/g or higher, in primary forms"/>
    <s v="Exports"/>
    <n v="4699"/>
    <n v="130.375"/>
  </r>
  <r>
    <x v="1"/>
    <s v="2022/4"/>
    <x v="33"/>
    <x v="0"/>
    <s v=" Poly(ethylene terephthalate), having a viscosity number of 78 ml/g or higher, in primary forms"/>
    <s v="Exports"/>
    <n v="12429"/>
    <n v="264"/>
  </r>
  <r>
    <x v="1"/>
    <s v="2022/4"/>
    <x v="52"/>
    <x v="0"/>
    <s v=" Poly(ethylene terephthalate), having a viscosity number of 78 ml/g or higher, in primary forms"/>
    <s v="Exports"/>
    <n v="26927"/>
    <n v="638"/>
  </r>
  <r>
    <x v="1"/>
    <s v="2022/4"/>
    <x v="49"/>
    <x v="0"/>
    <s v=" Poly(ethylene terephthalate), having a viscosity number of 78 ml/g or higher, in primary forms"/>
    <s v="Exports"/>
    <n v="1408"/>
    <n v="44"/>
  </r>
  <r>
    <x v="1"/>
    <s v="2022/4"/>
    <x v="70"/>
    <x v="0"/>
    <s v=" Poly(ethylene terephthalate), having a viscosity number of 78 ml/g or higher, in primary forms"/>
    <s v="Exports"/>
    <n v="1479"/>
    <n v="44"/>
  </r>
  <r>
    <x v="1"/>
    <s v="2022/4"/>
    <x v="34"/>
    <x v="0"/>
    <s v=" Poly(ethylene terephthalate), having a viscosity number of 78 ml/g or higher, in primary forms"/>
    <s v="Exports"/>
    <n v="20384"/>
    <n v="550"/>
  </r>
  <r>
    <x v="1"/>
    <s v="2022/4"/>
    <x v="50"/>
    <x v="0"/>
    <s v=" Poly(ethylene terephthalate), having a viscosity number of 78 ml/g or higher, in primary forms"/>
    <s v="Exports"/>
    <n v="1004"/>
    <n v="22"/>
  </r>
  <r>
    <x v="1"/>
    <s v="2022/4"/>
    <x v="37"/>
    <x v="0"/>
    <s v=" Poly(ethylene terephthalate), having a viscosity number of 78 ml/g or higher, in primary forms"/>
    <s v="Exports"/>
    <n v="12089"/>
    <n v="306"/>
  </r>
  <r>
    <x v="1"/>
    <s v="2022/4"/>
    <x v="38"/>
    <x v="0"/>
    <s v=" Poly(ethylene terephthalate), having a viscosity number of 78 ml/g or higher, in primary forms"/>
    <s v="Exports"/>
    <n v="11941"/>
    <n v="308"/>
  </r>
  <r>
    <x v="1"/>
    <s v="2022/4"/>
    <x v="39"/>
    <x v="0"/>
    <s v=" Poly(ethylene terephthalate), having a viscosity number of 78 ml/g or higher, in primary forms"/>
    <s v="Exports"/>
    <n v="1895"/>
    <n v="44"/>
  </r>
  <r>
    <x v="1"/>
    <s v="2022/4"/>
    <x v="41"/>
    <x v="0"/>
    <s v=" Poly(ethylene terephthalate), having a viscosity number of 78 ml/g or higher, in primary forms"/>
    <s v="Exports"/>
    <n v="933909"/>
    <n v="25606.2"/>
  </r>
  <r>
    <x v="1"/>
    <s v="2022/4"/>
    <x v="42"/>
    <x v="0"/>
    <s v=" Poly(ethylene terephthalate), having a viscosity number of 78 ml/g or higher, in primary forms"/>
    <s v="Exports"/>
    <n v="25559"/>
    <n v="831"/>
  </r>
  <r>
    <x v="1"/>
    <s v="2022/4"/>
    <x v="43"/>
    <x v="0"/>
    <s v=" Poly(ethylene terephthalate), having a viscosity number of 78 ml/g or higher, in primary forms"/>
    <s v="Exports"/>
    <n v="54211"/>
    <n v="1485"/>
  </r>
  <r>
    <x v="1"/>
    <s v="2022/4"/>
    <x v="0"/>
    <x v="1"/>
    <s v=" Other poly(ethylene terephthalate), in primary forms"/>
    <s v="Exports"/>
    <n v="15381"/>
    <n v="494"/>
  </r>
  <r>
    <x v="1"/>
    <s v="2022/4"/>
    <x v="2"/>
    <x v="1"/>
    <s v=" Other poly(ethylene terephthalate), in primary forms"/>
    <s v="Exports"/>
    <n v="3095"/>
    <n v="100"/>
  </r>
  <r>
    <x v="1"/>
    <s v="2022/4"/>
    <x v="3"/>
    <x v="1"/>
    <s v=" Other poly(ethylene terephthalate), in primary forms"/>
    <s v="Exports"/>
    <n v="16924"/>
    <n v="520"/>
  </r>
  <r>
    <x v="1"/>
    <s v="2022/4"/>
    <x v="7"/>
    <x v="1"/>
    <s v=" Other poly(ethylene terephthalate), in primary forms"/>
    <s v="Exports"/>
    <n v="52938"/>
    <n v="3136.2249999999999"/>
  </r>
  <r>
    <x v="1"/>
    <s v="2022/4"/>
    <x v="8"/>
    <x v="1"/>
    <s v=" Other poly(ethylene terephthalate), in primary forms"/>
    <s v="Exports"/>
    <n v="9674"/>
    <n v="285"/>
  </r>
  <r>
    <x v="1"/>
    <s v="2022/4"/>
    <x v="12"/>
    <x v="1"/>
    <s v=" Other poly(ethylene terephthalate), in primary forms"/>
    <s v="Exports"/>
    <n v="5942"/>
    <n v="160"/>
  </r>
  <r>
    <x v="1"/>
    <s v="2022/4"/>
    <x v="19"/>
    <x v="1"/>
    <s v=" Other poly(ethylene terephthalate), in primary forms"/>
    <s v="Exports"/>
    <n v="16302"/>
    <n v="500"/>
  </r>
  <r>
    <x v="1"/>
    <s v="2022/4"/>
    <x v="71"/>
    <x v="1"/>
    <s v=" Other poly(ethylene terephthalate), in primary forms"/>
    <s v="Exports"/>
    <n v="5054"/>
    <n v="180"/>
  </r>
  <r>
    <x v="1"/>
    <s v="2022/4"/>
    <x v="23"/>
    <x v="1"/>
    <s v=" Other poly(ethylene terephthalate), in primary forms"/>
    <s v="Exports"/>
    <n v="40049"/>
    <n v="1114"/>
  </r>
  <r>
    <x v="1"/>
    <s v="2022/4"/>
    <x v="24"/>
    <x v="1"/>
    <s v=" Other poly(ethylene terephthalate), in primary forms"/>
    <s v="Exports"/>
    <n v="2362"/>
    <n v="100"/>
  </r>
  <r>
    <x v="1"/>
    <s v="2022/4"/>
    <x v="27"/>
    <x v="1"/>
    <s v=" Other poly(ethylene terephthalate), in primary forms"/>
    <s v="Exports"/>
    <n v="1556"/>
    <n v="38"/>
  </r>
  <r>
    <x v="1"/>
    <s v="2022/4"/>
    <x v="44"/>
    <x v="1"/>
    <s v=" Other poly(ethylene terephthalate), in primary forms"/>
    <s v="Exports"/>
    <n v="41129"/>
    <n v="1500"/>
  </r>
  <r>
    <x v="1"/>
    <s v="2022/4"/>
    <x v="33"/>
    <x v="1"/>
    <s v=" Other poly(ethylene terephthalate), in primary forms"/>
    <s v="Exports"/>
    <n v="2814"/>
    <n v="100"/>
  </r>
  <r>
    <x v="1"/>
    <s v="2022/4"/>
    <x v="37"/>
    <x v="1"/>
    <s v=" Other poly(ethylene terephthalate), in primary forms"/>
    <s v="Exports"/>
    <n v="867"/>
    <n v="5"/>
  </r>
  <r>
    <x v="1"/>
    <s v="2022/4"/>
    <x v="41"/>
    <x v="1"/>
    <s v=" Other poly(ethylene terephthalate), in primary forms"/>
    <s v="Exports"/>
    <n v="4964"/>
    <n v="92.3"/>
  </r>
  <r>
    <x v="1"/>
    <s v="2022/4"/>
    <x v="43"/>
    <x v="1"/>
    <s v=" Other poly(ethylene terephthalate), in primary forms"/>
    <s v="Exports"/>
    <n v="107202"/>
    <n v="2945.66"/>
  </r>
  <r>
    <x v="1"/>
    <s v="2022/5"/>
    <x v="0"/>
    <x v="0"/>
    <s v=" Poly(ethylene terephthalate), having a viscosity number of 78 ml/g or higher, in primary forms"/>
    <s v="Exports"/>
    <n v="1936"/>
    <n v="60"/>
  </r>
  <r>
    <x v="1"/>
    <s v="2022/5"/>
    <x v="1"/>
    <x v="0"/>
    <s v=" Poly(ethylene terephthalate), having a viscosity number of 78 ml/g or higher, in primary forms"/>
    <s v="Exports"/>
    <n v="9645"/>
    <n v="242"/>
  </r>
  <r>
    <x v="1"/>
    <s v="2022/5"/>
    <x v="2"/>
    <x v="0"/>
    <s v=" Poly(ethylene terephthalate), having a viscosity number of 78 ml/g or higher, in primary forms"/>
    <s v="Exports"/>
    <n v="69628"/>
    <n v="1860"/>
  </r>
  <r>
    <x v="1"/>
    <s v="2022/5"/>
    <x v="3"/>
    <x v="0"/>
    <s v=" Poly(ethylene terephthalate), having a viscosity number of 78 ml/g or higher, in primary forms"/>
    <s v="Exports"/>
    <n v="41161"/>
    <n v="1078"/>
  </r>
  <r>
    <x v="1"/>
    <s v="2022/5"/>
    <x v="4"/>
    <x v="0"/>
    <s v=" Poly(ethylene terephthalate), having a viscosity number of 78 ml/g or higher, in primary forms"/>
    <s v="Exports"/>
    <n v="10391"/>
    <n v="198"/>
  </r>
  <r>
    <x v="1"/>
    <s v="2022/5"/>
    <x v="5"/>
    <x v="0"/>
    <s v=" Poly(ethylene terephthalate), having a viscosity number of 78 ml/g or higher, in primary forms"/>
    <s v="Exports"/>
    <n v="16292"/>
    <n v="396"/>
  </r>
  <r>
    <x v="1"/>
    <s v="2022/5"/>
    <x v="6"/>
    <x v="0"/>
    <s v=" Poly(ethylene terephthalate), having a viscosity number of 78 ml/g or higher, in primary forms"/>
    <s v="Exports"/>
    <n v="16122"/>
    <n v="386.4"/>
  </r>
  <r>
    <x v="1"/>
    <s v="2022/5"/>
    <x v="7"/>
    <x v="0"/>
    <s v=" Poly(ethylene terephthalate), having a viscosity number of 78 ml/g or higher, in primary forms"/>
    <s v="Exports"/>
    <n v="29690"/>
    <n v="946.31399999999996"/>
  </r>
  <r>
    <x v="1"/>
    <s v="2022/5"/>
    <x v="8"/>
    <x v="0"/>
    <s v=" Poly(ethylene terephthalate), having a viscosity number of 78 ml/g or higher, in primary forms"/>
    <s v="Exports"/>
    <n v="2347"/>
    <n v="63"/>
  </r>
  <r>
    <x v="1"/>
    <s v="2022/5"/>
    <x v="9"/>
    <x v="0"/>
    <s v=" Poly(ethylene terephthalate), having a viscosity number of 78 ml/g or higher, in primary forms"/>
    <s v="Exports"/>
    <n v="155252"/>
    <n v="4367.8"/>
  </r>
  <r>
    <x v="1"/>
    <s v="2022/5"/>
    <x v="10"/>
    <x v="0"/>
    <s v=" Poly(ethylene terephthalate), having a viscosity number of 78 ml/g or higher, in primary forms"/>
    <s v="Exports"/>
    <n v="65452"/>
    <n v="1668"/>
  </r>
  <r>
    <x v="1"/>
    <s v="2022/5"/>
    <x v="11"/>
    <x v="0"/>
    <s v=" Poly(ethylene terephthalate), having a viscosity number of 78 ml/g or higher, in primary forms"/>
    <s v="Exports"/>
    <n v="26569"/>
    <n v="660"/>
  </r>
  <r>
    <x v="1"/>
    <s v="2022/5"/>
    <x v="13"/>
    <x v="0"/>
    <s v=" Poly(ethylene terephthalate), having a viscosity number of 78 ml/g or higher, in primary forms"/>
    <s v="Exports"/>
    <n v="69740"/>
    <n v="1980"/>
  </r>
  <r>
    <x v="1"/>
    <s v="2022/5"/>
    <x v="14"/>
    <x v="0"/>
    <s v=" Poly(ethylene terephthalate), having a viscosity number of 78 ml/g or higher, in primary forms"/>
    <s v="Exports"/>
    <n v="8662"/>
    <n v="176"/>
  </r>
  <r>
    <x v="1"/>
    <s v="2022/5"/>
    <x v="15"/>
    <x v="0"/>
    <s v=" Poly(ethylene terephthalate), having a viscosity number of 78 ml/g or higher, in primary forms"/>
    <s v="Exports"/>
    <n v="5170"/>
    <n v="132"/>
  </r>
  <r>
    <x v="1"/>
    <s v="2022/5"/>
    <x v="16"/>
    <x v="0"/>
    <s v=" Poly(ethylene terephthalate), having a viscosity number of 78 ml/g or higher, in primary forms"/>
    <s v="Exports"/>
    <n v="14490"/>
    <n v="360"/>
  </r>
  <r>
    <x v="1"/>
    <s v="2022/5"/>
    <x v="17"/>
    <x v="0"/>
    <s v=" Poly(ethylene terephthalate), having a viscosity number of 78 ml/g or higher, in primary forms"/>
    <s v="Exports"/>
    <n v="45805"/>
    <n v="1300.2"/>
  </r>
  <r>
    <x v="1"/>
    <s v="2022/5"/>
    <x v="18"/>
    <x v="0"/>
    <s v=" Poly(ethylene terephthalate), having a viscosity number of 78 ml/g or higher, in primary forms"/>
    <s v="Exports"/>
    <n v="350"/>
    <n v="4.4000000000000004"/>
  </r>
  <r>
    <x v="1"/>
    <s v="2022/5"/>
    <x v="19"/>
    <x v="0"/>
    <s v=" Poly(ethylene terephthalate), having a viscosity number of 78 ml/g or higher, in primary forms"/>
    <s v="Exports"/>
    <n v="47174"/>
    <n v="1295"/>
  </r>
  <r>
    <x v="1"/>
    <s v="2022/5"/>
    <x v="20"/>
    <x v="0"/>
    <s v=" Poly(ethylene terephthalate), having a viscosity number of 78 ml/g or higher, in primary forms"/>
    <s v="Exports"/>
    <n v="4225"/>
    <n v="84"/>
  </r>
  <r>
    <x v="1"/>
    <s v="2022/5"/>
    <x v="21"/>
    <x v="0"/>
    <s v=" Poly(ethylene terephthalate), having a viscosity number of 78 ml/g or higher, in primary forms"/>
    <s v="Exports"/>
    <n v="20571"/>
    <n v="524"/>
  </r>
  <r>
    <x v="1"/>
    <s v="2022/5"/>
    <x v="22"/>
    <x v="0"/>
    <s v=" Poly(ethylene terephthalate), having a viscosity number of 78 ml/g or higher, in primary forms"/>
    <s v="Exports"/>
    <n v="2258"/>
    <n v="44"/>
  </r>
  <r>
    <x v="1"/>
    <s v="2022/5"/>
    <x v="23"/>
    <x v="0"/>
    <s v=" Poly(ethylene terephthalate), having a viscosity number of 78 ml/g or higher, in primary forms"/>
    <s v="Exports"/>
    <n v="1618759"/>
    <n v="41648.85"/>
  </r>
  <r>
    <x v="1"/>
    <s v="2022/5"/>
    <x v="24"/>
    <x v="0"/>
    <s v=" Poly(ethylene terephthalate), having a viscosity number of 78 ml/g or higher, in primary forms"/>
    <s v="Exports"/>
    <n v="2584"/>
    <n v="30"/>
  </r>
  <r>
    <x v="1"/>
    <s v="2022/5"/>
    <x v="67"/>
    <x v="0"/>
    <s v=" Poly(ethylene terephthalate), having a viscosity number of 78 ml/g or higher, in primary forms"/>
    <s v="Exports"/>
    <n v="7287"/>
    <n v="220"/>
  </r>
  <r>
    <x v="1"/>
    <s v="2022/5"/>
    <x v="57"/>
    <x v="0"/>
    <s v=" Poly(ethylene terephthalate), having a viscosity number of 78 ml/g or higher, in primary forms"/>
    <s v="Exports"/>
    <n v="2488"/>
    <n v="66"/>
  </r>
  <r>
    <x v="1"/>
    <s v="2022/5"/>
    <x v="26"/>
    <x v="0"/>
    <s v=" Poly(ethylene terephthalate), having a viscosity number of 78 ml/g or higher, in primary forms"/>
    <s v="Exports"/>
    <n v="3015"/>
    <n v="66"/>
  </r>
  <r>
    <x v="1"/>
    <s v="2022/5"/>
    <x v="27"/>
    <x v="0"/>
    <s v=" Poly(ethylene terephthalate), having a viscosity number of 78 ml/g or higher, in primary forms"/>
    <s v="Exports"/>
    <n v="8376"/>
    <n v="233"/>
  </r>
  <r>
    <x v="1"/>
    <s v="2022/5"/>
    <x v="46"/>
    <x v="0"/>
    <s v=" Poly(ethylene terephthalate), having a viscosity number of 78 ml/g or higher, in primary forms"/>
    <s v="Exports"/>
    <n v="8580"/>
    <n v="220"/>
  </r>
  <r>
    <x v="1"/>
    <s v="2022/5"/>
    <x v="28"/>
    <x v="0"/>
    <s v=" Poly(ethylene terephthalate), having a viscosity number of 78 ml/g or higher, in primary forms"/>
    <s v="Exports"/>
    <n v="12890"/>
    <n v="221"/>
  </r>
  <r>
    <x v="1"/>
    <s v="2022/5"/>
    <x v="29"/>
    <x v="0"/>
    <s v=" Poly(ethylene terephthalate), having a viscosity number of 78 ml/g or higher, in primary forms"/>
    <s v="Exports"/>
    <n v="2367"/>
    <n v="66"/>
  </r>
  <r>
    <x v="1"/>
    <s v="2022/5"/>
    <x v="30"/>
    <x v="0"/>
    <s v=" Poly(ethylene terephthalate), having a viscosity number of 78 ml/g or higher, in primary forms"/>
    <s v="Exports"/>
    <n v="29425"/>
    <n v="816"/>
  </r>
  <r>
    <x v="1"/>
    <s v="2022/5"/>
    <x v="51"/>
    <x v="0"/>
    <s v=" Poly(ethylene terephthalate), having a viscosity number of 78 ml/g or higher, in primary forms"/>
    <s v="Exports"/>
    <n v="13890"/>
    <n v="352"/>
  </r>
  <r>
    <x v="1"/>
    <s v="2022/5"/>
    <x v="32"/>
    <x v="0"/>
    <s v=" Poly(ethylene terephthalate), having a viscosity number of 78 ml/g or higher, in primary forms"/>
    <s v="Exports"/>
    <n v="69567"/>
    <n v="1760"/>
  </r>
  <r>
    <x v="1"/>
    <s v="2022/5"/>
    <x v="48"/>
    <x v="0"/>
    <s v=" Poly(ethylene terephthalate), having a viscosity number of 78 ml/g or higher, in primary forms"/>
    <s v="Exports"/>
    <n v="546"/>
    <n v="20"/>
  </r>
  <r>
    <x v="1"/>
    <s v="2022/5"/>
    <x v="33"/>
    <x v="0"/>
    <s v=" Poly(ethylene terephthalate), having a viscosity number of 78 ml/g or higher, in primary forms"/>
    <s v="Exports"/>
    <n v="9214"/>
    <n v="176"/>
  </r>
  <r>
    <x v="1"/>
    <s v="2022/5"/>
    <x v="52"/>
    <x v="0"/>
    <s v=" Poly(ethylene terephthalate), having a viscosity number of 78 ml/g or higher, in primary forms"/>
    <s v="Exports"/>
    <n v="36397"/>
    <n v="814"/>
  </r>
  <r>
    <x v="1"/>
    <s v="2022/5"/>
    <x v="49"/>
    <x v="0"/>
    <s v=" Poly(ethylene terephthalate), having a viscosity number of 78 ml/g or higher, in primary forms"/>
    <s v="Exports"/>
    <n v="5104"/>
    <n v="132"/>
  </r>
  <r>
    <x v="1"/>
    <s v="2022/5"/>
    <x v="34"/>
    <x v="0"/>
    <s v=" Poly(ethylene terephthalate), having a viscosity number of 78 ml/g or higher, in primary forms"/>
    <s v="Exports"/>
    <n v="29667"/>
    <n v="792"/>
  </r>
  <r>
    <x v="1"/>
    <s v="2022/5"/>
    <x v="38"/>
    <x v="0"/>
    <s v=" Poly(ethylene terephthalate), having a viscosity number of 78 ml/g or higher, in primary forms"/>
    <s v="Exports"/>
    <n v="13162"/>
    <n v="308"/>
  </r>
  <r>
    <x v="1"/>
    <s v="2022/5"/>
    <x v="40"/>
    <x v="0"/>
    <s v=" Poly(ethylene terephthalate), having a viscosity number of 78 ml/g or higher, in primary forms"/>
    <s v="Exports"/>
    <n v="792"/>
    <n v="21"/>
  </r>
  <r>
    <x v="1"/>
    <s v="2022/5"/>
    <x v="55"/>
    <x v="0"/>
    <s v=" Poly(ethylene terephthalate), having a viscosity number of 78 ml/g or higher, in primary forms"/>
    <s v="Exports"/>
    <n v="1912"/>
    <n v="44"/>
  </r>
  <r>
    <x v="1"/>
    <s v="2022/5"/>
    <x v="41"/>
    <x v="0"/>
    <s v=" Poly(ethylene terephthalate), having a viscosity number of 78 ml/g or higher, in primary forms"/>
    <s v="Exports"/>
    <n v="904162"/>
    <n v="23032"/>
  </r>
  <r>
    <x v="1"/>
    <s v="2022/5"/>
    <x v="42"/>
    <x v="0"/>
    <s v=" Poly(ethylene terephthalate), having a viscosity number of 78 ml/g or higher, in primary forms"/>
    <s v="Exports"/>
    <n v="4103"/>
    <n v="92"/>
  </r>
  <r>
    <x v="1"/>
    <s v="2022/5"/>
    <x v="43"/>
    <x v="0"/>
    <s v=" Poly(ethylene terephthalate), having a viscosity number of 78 ml/g or higher, in primary forms"/>
    <s v="Exports"/>
    <n v="47296"/>
    <n v="1219.9000000000001"/>
  </r>
  <r>
    <x v="1"/>
    <s v="2022/5"/>
    <x v="2"/>
    <x v="1"/>
    <s v=" Other poly(ethylene terephthalate), in primary forms"/>
    <s v="Exports"/>
    <n v="10163"/>
    <n v="300"/>
  </r>
  <r>
    <x v="1"/>
    <s v="2022/5"/>
    <x v="3"/>
    <x v="1"/>
    <s v=" Other poly(ethylene terephthalate), in primary forms"/>
    <s v="Exports"/>
    <n v="69025"/>
    <n v="2260"/>
  </r>
  <r>
    <x v="1"/>
    <s v="2022/5"/>
    <x v="7"/>
    <x v="1"/>
    <s v=" Other poly(ethylene terephthalate), in primary forms"/>
    <s v="Exports"/>
    <n v="68317"/>
    <n v="4587.933"/>
  </r>
  <r>
    <x v="1"/>
    <s v="2022/5"/>
    <x v="8"/>
    <x v="1"/>
    <s v=" Other poly(ethylene terephthalate), in primary forms"/>
    <s v="Exports"/>
    <n v="31198"/>
    <n v="852"/>
  </r>
  <r>
    <x v="1"/>
    <s v="2022/5"/>
    <x v="12"/>
    <x v="1"/>
    <s v=" Other poly(ethylene terephthalate), in primary forms"/>
    <s v="Exports"/>
    <n v="5214"/>
    <n v="140"/>
  </r>
  <r>
    <x v="1"/>
    <s v="2022/5"/>
    <x v="19"/>
    <x v="1"/>
    <s v=" Other poly(ethylene terephthalate), in primary forms"/>
    <s v="Exports"/>
    <n v="999"/>
    <n v="76.495999999999995"/>
  </r>
  <r>
    <x v="1"/>
    <s v="2022/5"/>
    <x v="23"/>
    <x v="1"/>
    <s v=" Other poly(ethylene terephthalate), in primary forms"/>
    <s v="Exports"/>
    <n v="94900"/>
    <n v="2621.4"/>
  </r>
  <r>
    <x v="1"/>
    <s v="2022/5"/>
    <x v="24"/>
    <x v="1"/>
    <s v=" Other poly(ethylene terephthalate), in primary forms"/>
    <s v="Exports"/>
    <n v="9866"/>
    <n v="400"/>
  </r>
  <r>
    <x v="1"/>
    <s v="2022/5"/>
    <x v="26"/>
    <x v="1"/>
    <s v=" Other poly(ethylene terephthalate), in primary forms"/>
    <s v="Exports"/>
    <n v="602"/>
    <n v="50.707999999999998"/>
  </r>
  <r>
    <x v="1"/>
    <s v="2022/5"/>
    <x v="27"/>
    <x v="1"/>
    <s v=" Other poly(ethylene terephthalate), in primary forms"/>
    <s v="Exports"/>
    <n v="5041"/>
    <n v="114"/>
  </r>
  <r>
    <x v="1"/>
    <s v="2022/5"/>
    <x v="44"/>
    <x v="1"/>
    <s v=" Other poly(ethylene terephthalate), in primary forms"/>
    <s v="Exports"/>
    <n v="105742"/>
    <n v="3240"/>
  </r>
  <r>
    <x v="1"/>
    <s v="2022/5"/>
    <x v="48"/>
    <x v="1"/>
    <s v=" Other poly(ethylene terephthalate), in primary forms"/>
    <s v="Exports"/>
    <n v="2648"/>
    <n v="60"/>
  </r>
  <r>
    <x v="1"/>
    <s v="2022/5"/>
    <x v="33"/>
    <x v="1"/>
    <s v=" Other poly(ethylene terephthalate), in primary forms"/>
    <s v="Exports"/>
    <n v="2268"/>
    <n v="80"/>
  </r>
  <r>
    <x v="1"/>
    <s v="2022/5"/>
    <x v="41"/>
    <x v="1"/>
    <s v=" Other poly(ethylene terephthalate), in primary forms"/>
    <s v="Exports"/>
    <n v="22408"/>
    <n v="452.6"/>
  </r>
  <r>
    <x v="1"/>
    <s v="2022/5"/>
    <x v="43"/>
    <x v="1"/>
    <s v=" Other poly(ethylene terephthalate), in primary forms"/>
    <s v="Exports"/>
    <n v="133524"/>
    <n v="4030.89"/>
  </r>
  <r>
    <x v="1"/>
    <s v="2022/6"/>
    <x v="0"/>
    <x v="0"/>
    <s v=" Poly(ethylene terephthalate), having a viscosity number of 78 ml/g or higher, in primary forms"/>
    <s v="Exports"/>
    <n v="9287"/>
    <n v="276"/>
  </r>
  <r>
    <x v="1"/>
    <s v="2022/6"/>
    <x v="1"/>
    <x v="0"/>
    <s v=" Poly(ethylene terephthalate), having a viscosity number of 78 ml/g or higher, in primary forms"/>
    <s v="Exports"/>
    <n v="35787"/>
    <n v="858"/>
  </r>
  <r>
    <x v="1"/>
    <s v="2022/6"/>
    <x v="2"/>
    <x v="0"/>
    <s v=" Poly(ethylene terephthalate), having a viscosity number of 78 ml/g or higher, in primary forms"/>
    <s v="Exports"/>
    <n v="105515"/>
    <n v="2829"/>
  </r>
  <r>
    <x v="1"/>
    <s v="2022/6"/>
    <x v="3"/>
    <x v="0"/>
    <s v=" Poly(ethylene terephthalate), having a viscosity number of 78 ml/g or higher, in primary forms"/>
    <s v="Exports"/>
    <n v="4962"/>
    <n v="132"/>
  </r>
  <r>
    <x v="1"/>
    <s v="2022/6"/>
    <x v="4"/>
    <x v="0"/>
    <s v=" Poly(ethylene terephthalate), having a viscosity number of 78 ml/g or higher, in primary forms"/>
    <s v="Exports"/>
    <n v="134"/>
    <n v="2.2000000000000002"/>
  </r>
  <r>
    <x v="1"/>
    <s v="2022/6"/>
    <x v="6"/>
    <x v="0"/>
    <s v=" Poly(ethylene terephthalate), having a viscosity number of 78 ml/g or higher, in primary forms"/>
    <s v="Exports"/>
    <n v="12117"/>
    <n v="299.25"/>
  </r>
  <r>
    <x v="1"/>
    <s v="2022/6"/>
    <x v="45"/>
    <x v="0"/>
    <s v=" Poly(ethylene terephthalate), having a viscosity number of 78 ml/g or higher, in primary forms"/>
    <s v="Exports"/>
    <n v="5130"/>
    <n v="132"/>
  </r>
  <r>
    <x v="1"/>
    <s v="2022/6"/>
    <x v="7"/>
    <x v="0"/>
    <s v=" Poly(ethylene terephthalate), having a viscosity number of 78 ml/g or higher, in primary forms"/>
    <s v="Exports"/>
    <n v="47339"/>
    <n v="1161.2"/>
  </r>
  <r>
    <x v="1"/>
    <s v="2022/6"/>
    <x v="8"/>
    <x v="0"/>
    <s v=" Poly(ethylene terephthalate), having a viscosity number of 78 ml/g or higher, in primary forms"/>
    <s v="Exports"/>
    <n v="3460"/>
    <n v="85"/>
  </r>
  <r>
    <x v="1"/>
    <s v="2022/6"/>
    <x v="9"/>
    <x v="0"/>
    <s v=" Poly(ethylene terephthalate), having a viscosity number of 78 ml/g or higher, in primary forms"/>
    <s v="Exports"/>
    <n v="9098"/>
    <n v="210"/>
  </r>
  <r>
    <x v="1"/>
    <s v="2022/6"/>
    <x v="10"/>
    <x v="0"/>
    <s v=" Poly(ethylene terephthalate), having a viscosity number of 78 ml/g or higher, in primary forms"/>
    <s v="Exports"/>
    <n v="46023"/>
    <n v="1182"/>
  </r>
  <r>
    <x v="1"/>
    <s v="2022/6"/>
    <x v="11"/>
    <x v="0"/>
    <s v=" Poly(ethylene terephthalate), having a viscosity number of 78 ml/g or higher, in primary forms"/>
    <s v="Exports"/>
    <n v="28883"/>
    <n v="726"/>
  </r>
  <r>
    <x v="1"/>
    <s v="2022/6"/>
    <x v="63"/>
    <x v="0"/>
    <s v=" Poly(ethylene terephthalate), having a viscosity number of 78 ml/g or higher, in primary forms"/>
    <s v="Exports"/>
    <n v="20108"/>
    <n v="600"/>
  </r>
  <r>
    <x v="1"/>
    <s v="2022/6"/>
    <x v="13"/>
    <x v="0"/>
    <s v=" Poly(ethylene terephthalate), having a viscosity number of 78 ml/g or higher, in primary forms"/>
    <s v="Exports"/>
    <n v="75985"/>
    <n v="1584"/>
  </r>
  <r>
    <x v="1"/>
    <s v="2022/6"/>
    <x v="14"/>
    <x v="0"/>
    <s v=" Poly(ethylene terephthalate), having a viscosity number of 78 ml/g or higher, in primary forms"/>
    <s v="Exports"/>
    <n v="14174"/>
    <n v="286"/>
  </r>
  <r>
    <x v="1"/>
    <s v="2022/6"/>
    <x v="15"/>
    <x v="0"/>
    <s v=" Poly(ethylene terephthalate), having a viscosity number of 78 ml/g or higher, in primary forms"/>
    <s v="Exports"/>
    <n v="3426"/>
    <n v="88"/>
  </r>
  <r>
    <x v="1"/>
    <s v="2022/6"/>
    <x v="19"/>
    <x v="0"/>
    <s v=" Poly(ethylene terephthalate), having a viscosity number of 78 ml/g or higher, in primary forms"/>
    <s v="Exports"/>
    <n v="115177"/>
    <n v="3138"/>
  </r>
  <r>
    <x v="1"/>
    <s v="2022/6"/>
    <x v="20"/>
    <x v="0"/>
    <s v=" Poly(ethylene terephthalate), having a viscosity number of 78 ml/g or higher, in primary forms"/>
    <s v="Exports"/>
    <n v="7290"/>
    <n v="148.5"/>
  </r>
  <r>
    <x v="1"/>
    <s v="2022/6"/>
    <x v="21"/>
    <x v="0"/>
    <s v=" Poly(ethylene terephthalate), having a viscosity number of 78 ml/g or higher, in primary forms"/>
    <s v="Exports"/>
    <n v="45245"/>
    <n v="1131"/>
  </r>
  <r>
    <x v="1"/>
    <s v="2022/6"/>
    <x v="22"/>
    <x v="0"/>
    <s v=" Poly(ethylene terephthalate), having a viscosity number of 78 ml/g or higher, in primary forms"/>
    <s v="Exports"/>
    <n v="3386"/>
    <n v="66"/>
  </r>
  <r>
    <x v="1"/>
    <s v="2022/6"/>
    <x v="23"/>
    <x v="0"/>
    <s v=" Poly(ethylene terephthalate), having a viscosity number of 78 ml/g or higher, in primary forms"/>
    <s v="Exports"/>
    <n v="1690034"/>
    <n v="42549.2"/>
  </r>
  <r>
    <x v="1"/>
    <s v="2022/6"/>
    <x v="24"/>
    <x v="0"/>
    <s v=" Poly(ethylene terephthalate), having a viscosity number of 78 ml/g or higher, in primary forms"/>
    <s v="Exports"/>
    <n v="2537"/>
    <n v="16"/>
  </r>
  <r>
    <x v="1"/>
    <s v="2022/6"/>
    <x v="26"/>
    <x v="0"/>
    <s v=" Poly(ethylene terephthalate), having a viscosity number of 78 ml/g or higher, in primary forms"/>
    <s v="Exports"/>
    <n v="2255"/>
    <n v="43"/>
  </r>
  <r>
    <x v="1"/>
    <s v="2022/6"/>
    <x v="28"/>
    <x v="0"/>
    <s v=" Poly(ethylene terephthalate), having a viscosity number of 78 ml/g or higher, in primary forms"/>
    <s v="Exports"/>
    <n v="20212"/>
    <n v="321"/>
  </r>
  <r>
    <x v="1"/>
    <s v="2022/6"/>
    <x v="29"/>
    <x v="0"/>
    <s v=" Poly(ethylene terephthalate), having a viscosity number of 78 ml/g or higher, in primary forms"/>
    <s v="Exports"/>
    <n v="790"/>
    <n v="22"/>
  </r>
  <r>
    <x v="1"/>
    <s v="2022/6"/>
    <x v="30"/>
    <x v="0"/>
    <s v=" Poly(ethylene terephthalate), having a viscosity number of 78 ml/g or higher, in primary forms"/>
    <s v="Exports"/>
    <n v="26427"/>
    <n v="710"/>
  </r>
  <r>
    <x v="1"/>
    <s v="2022/6"/>
    <x v="51"/>
    <x v="0"/>
    <s v=" Poly(ethylene terephthalate), having a viscosity number of 78 ml/g or higher, in primary forms"/>
    <s v="Exports"/>
    <n v="5189"/>
    <n v="132"/>
  </r>
  <r>
    <x v="1"/>
    <s v="2022/6"/>
    <x v="32"/>
    <x v="0"/>
    <s v=" Poly(ethylene terephthalate), having a viscosity number of 78 ml/g or higher, in primary forms"/>
    <s v="Exports"/>
    <n v="40450"/>
    <n v="1056"/>
  </r>
  <r>
    <x v="1"/>
    <s v="2022/6"/>
    <x v="48"/>
    <x v="0"/>
    <s v=" Poly(ethylene terephthalate), having a viscosity number of 78 ml/g or higher, in primary forms"/>
    <s v="Exports"/>
    <n v="2401"/>
    <n v="63"/>
  </r>
  <r>
    <x v="1"/>
    <s v="2022/6"/>
    <x v="33"/>
    <x v="0"/>
    <s v=" Poly(ethylene terephthalate), having a viscosity number of 78 ml/g or higher, in primary forms"/>
    <s v="Exports"/>
    <n v="16884"/>
    <n v="329"/>
  </r>
  <r>
    <x v="1"/>
    <s v="2022/6"/>
    <x v="52"/>
    <x v="0"/>
    <s v=" Poly(ethylene terephthalate), having a viscosity number of 78 ml/g or higher, in primary forms"/>
    <s v="Exports"/>
    <n v="6927"/>
    <n v="154"/>
  </r>
  <r>
    <x v="1"/>
    <s v="2022/6"/>
    <x v="34"/>
    <x v="0"/>
    <s v=" Poly(ethylene terephthalate), having a viscosity number of 78 ml/g or higher, in primary forms"/>
    <s v="Exports"/>
    <n v="70552"/>
    <n v="1914"/>
  </r>
  <r>
    <x v="1"/>
    <s v="2022/6"/>
    <x v="72"/>
    <x v="0"/>
    <s v=" Poly(ethylene terephthalate), having a viscosity number of 78 ml/g or higher, in primary forms"/>
    <s v="Exports"/>
    <n v="2342"/>
    <n v="66"/>
  </r>
  <r>
    <x v="1"/>
    <s v="2022/6"/>
    <x v="37"/>
    <x v="0"/>
    <s v=" Poly(ethylene terephthalate), having a viscosity number of 78 ml/g or higher, in primary forms"/>
    <s v="Exports"/>
    <n v="16046"/>
    <n v="396"/>
  </r>
  <r>
    <x v="1"/>
    <s v="2022/6"/>
    <x v="39"/>
    <x v="0"/>
    <s v=" Poly(ethylene terephthalate), having a viscosity number of 78 ml/g or higher, in primary forms"/>
    <s v="Exports"/>
    <n v="5624"/>
    <n v="132"/>
  </r>
  <r>
    <x v="1"/>
    <s v="2022/6"/>
    <x v="40"/>
    <x v="0"/>
    <s v=" Poly(ethylene terephthalate), having a viscosity number of 78 ml/g or higher, in primary forms"/>
    <s v="Exports"/>
    <n v="793"/>
    <n v="21"/>
  </r>
  <r>
    <x v="1"/>
    <s v="2022/6"/>
    <x v="55"/>
    <x v="0"/>
    <s v=" Poly(ethylene terephthalate), having a viscosity number of 78 ml/g or higher, in primary forms"/>
    <s v="Exports"/>
    <n v="7024"/>
    <n v="132"/>
  </r>
  <r>
    <x v="1"/>
    <s v="2022/6"/>
    <x v="41"/>
    <x v="0"/>
    <s v=" Poly(ethylene terephthalate), having a viscosity number of 78 ml/g or higher, in primary forms"/>
    <s v="Exports"/>
    <n v="1595817"/>
    <n v="42746.9"/>
  </r>
  <r>
    <x v="1"/>
    <s v="2022/6"/>
    <x v="42"/>
    <x v="0"/>
    <s v=" Poly(ethylene terephthalate), having a viscosity number of 78 ml/g or higher, in primary forms"/>
    <s v="Exports"/>
    <n v="33054"/>
    <n v="828"/>
  </r>
  <r>
    <x v="1"/>
    <s v="2022/6"/>
    <x v="43"/>
    <x v="0"/>
    <s v=" Poly(ethylene terephthalate), having a viscosity number of 78 ml/g or higher, in primary forms"/>
    <s v="Exports"/>
    <n v="60223"/>
    <n v="1551"/>
  </r>
  <r>
    <x v="1"/>
    <s v="2022/6"/>
    <x v="2"/>
    <x v="1"/>
    <s v=" Other poly(ethylene terephthalate), in primary forms"/>
    <s v="Exports"/>
    <n v="10888"/>
    <n v="300"/>
  </r>
  <r>
    <x v="1"/>
    <s v="2022/6"/>
    <x v="3"/>
    <x v="1"/>
    <s v=" Other poly(ethylene terephthalate), in primary forms"/>
    <s v="Exports"/>
    <n v="32609"/>
    <n v="1054"/>
  </r>
  <r>
    <x v="1"/>
    <s v="2022/6"/>
    <x v="7"/>
    <x v="1"/>
    <s v=" Other poly(ethylene terephthalate), in primary forms"/>
    <s v="Exports"/>
    <n v="119390"/>
    <n v="6224.1639999999998"/>
  </r>
  <r>
    <x v="1"/>
    <s v="2022/6"/>
    <x v="8"/>
    <x v="1"/>
    <s v=" Other poly(ethylene terephthalate), in primary forms"/>
    <s v="Exports"/>
    <n v="28254"/>
    <n v="737"/>
  </r>
  <r>
    <x v="1"/>
    <s v="2022/6"/>
    <x v="19"/>
    <x v="1"/>
    <s v=" Other poly(ethylene terephthalate), in primary forms"/>
    <s v="Exports"/>
    <n v="5135"/>
    <n v="120.125"/>
  </r>
  <r>
    <x v="1"/>
    <s v="2022/6"/>
    <x v="23"/>
    <x v="1"/>
    <s v=" Other poly(ethylene terephthalate), in primary forms"/>
    <s v="Exports"/>
    <n v="41978"/>
    <n v="1164.5"/>
  </r>
  <r>
    <x v="1"/>
    <s v="2022/6"/>
    <x v="24"/>
    <x v="1"/>
    <s v=" Other poly(ethylene terephthalate), in primary forms"/>
    <s v="Exports"/>
    <n v="4526"/>
    <n v="200"/>
  </r>
  <r>
    <x v="1"/>
    <s v="2022/6"/>
    <x v="26"/>
    <x v="1"/>
    <s v=" Other poly(ethylene terephthalate), in primary forms"/>
    <s v="Exports"/>
    <n v="975"/>
    <n v="70.444000000000003"/>
  </r>
  <r>
    <x v="1"/>
    <s v="2022/6"/>
    <x v="27"/>
    <x v="1"/>
    <s v=" Other poly(ethylene terephthalate), in primary forms"/>
    <s v="Exports"/>
    <n v="3553"/>
    <n v="76"/>
  </r>
  <r>
    <x v="1"/>
    <s v="2022/6"/>
    <x v="44"/>
    <x v="1"/>
    <s v=" Other poly(ethylene terephthalate), in primary forms"/>
    <s v="Exports"/>
    <n v="133667"/>
    <n v="4100"/>
  </r>
  <r>
    <x v="1"/>
    <s v="2022/6"/>
    <x v="37"/>
    <x v="1"/>
    <s v=" Other poly(ethylene terephthalate), in primary forms"/>
    <s v="Exports"/>
    <n v="2618"/>
    <n v="36"/>
  </r>
  <r>
    <x v="1"/>
    <s v="2022/6"/>
    <x v="41"/>
    <x v="1"/>
    <s v=" Other poly(ethylene terephthalate), in primary forms"/>
    <s v="Exports"/>
    <n v="24724"/>
    <n v="398"/>
  </r>
  <r>
    <x v="1"/>
    <s v="2022/6"/>
    <x v="43"/>
    <x v="1"/>
    <s v=" Other poly(ethylene terephthalate), in primary forms"/>
    <s v="Exports"/>
    <n v="46503"/>
    <n v="1382.655"/>
  </r>
  <r>
    <x v="1"/>
    <s v="2022/7"/>
    <x v="0"/>
    <x v="0"/>
    <s v=" Poly(ethylene terephthalate), having a viscosity number of 78 ml/g or higher, in primary forms"/>
    <s v="Exports"/>
    <n v="20215"/>
    <n v="572"/>
  </r>
  <r>
    <x v="1"/>
    <s v="2022/7"/>
    <x v="1"/>
    <x v="0"/>
    <s v=" Poly(ethylene terephthalate), having a viscosity number of 78 ml/g or higher, in primary forms"/>
    <s v="Exports"/>
    <n v="35355"/>
    <n v="924"/>
  </r>
  <r>
    <x v="1"/>
    <s v="2022/7"/>
    <x v="2"/>
    <x v="0"/>
    <s v=" Poly(ethylene terephthalate), having a viscosity number of 78 ml/g or higher, in primary forms"/>
    <s v="Exports"/>
    <n v="140201"/>
    <n v="3492"/>
  </r>
  <r>
    <x v="1"/>
    <s v="2022/7"/>
    <x v="3"/>
    <x v="0"/>
    <s v=" Poly(ethylene terephthalate), having a viscosity number of 78 ml/g or higher, in primary forms"/>
    <s v="Exports"/>
    <n v="931"/>
    <n v="21"/>
  </r>
  <r>
    <x v="1"/>
    <s v="2022/7"/>
    <x v="6"/>
    <x v="0"/>
    <s v=" Poly(ethylene terephthalate), having a viscosity number of 78 ml/g or higher, in primary forms"/>
    <s v="Exports"/>
    <n v="8170"/>
    <n v="189"/>
  </r>
  <r>
    <x v="1"/>
    <s v="2022/7"/>
    <x v="45"/>
    <x v="0"/>
    <s v=" Poly(ethylene terephthalate), having a viscosity number of 78 ml/g or higher, in primary forms"/>
    <s v="Exports"/>
    <n v="25283"/>
    <n v="638"/>
  </r>
  <r>
    <x v="1"/>
    <s v="2022/7"/>
    <x v="7"/>
    <x v="0"/>
    <s v=" Poly(ethylene terephthalate), having a viscosity number of 78 ml/g or higher, in primary forms"/>
    <s v="Exports"/>
    <n v="49799"/>
    <n v="1393.8520000000001"/>
  </r>
  <r>
    <x v="1"/>
    <s v="2022/7"/>
    <x v="8"/>
    <x v="0"/>
    <s v=" Poly(ethylene terephthalate), having a viscosity number of 78 ml/g or higher, in primary forms"/>
    <s v="Exports"/>
    <n v="2437"/>
    <n v="63"/>
  </r>
  <r>
    <x v="1"/>
    <s v="2022/7"/>
    <x v="9"/>
    <x v="0"/>
    <s v=" Poly(ethylene terephthalate), having a viscosity number of 78 ml/g or higher, in primary forms"/>
    <s v="Exports"/>
    <n v="159671"/>
    <n v="3897.4"/>
  </r>
  <r>
    <x v="1"/>
    <s v="2022/7"/>
    <x v="73"/>
    <x v="0"/>
    <s v=" Poly(ethylene terephthalate), having a viscosity number of 78 ml/g or higher, in primary forms"/>
    <s v="Exports"/>
    <n v="2849"/>
    <n v="72.599999999999994"/>
  </r>
  <r>
    <x v="1"/>
    <s v="2022/7"/>
    <x v="10"/>
    <x v="0"/>
    <s v=" Poly(ethylene terephthalate), having a viscosity number of 78 ml/g or higher, in primary forms"/>
    <s v="Exports"/>
    <n v="7417"/>
    <n v="176"/>
  </r>
  <r>
    <x v="1"/>
    <s v="2022/7"/>
    <x v="11"/>
    <x v="0"/>
    <s v=" Poly(ethylene terephthalate), having a viscosity number of 78 ml/g or higher, in primary forms"/>
    <s v="Exports"/>
    <n v="7406"/>
    <n v="176"/>
  </r>
  <r>
    <x v="1"/>
    <s v="2022/7"/>
    <x v="12"/>
    <x v="0"/>
    <s v=" Poly(ethylene terephthalate), having a viscosity number of 78 ml/g or higher, in primary forms"/>
    <s v="Exports"/>
    <n v="3593"/>
    <n v="88"/>
  </r>
  <r>
    <x v="1"/>
    <s v="2022/7"/>
    <x v="13"/>
    <x v="0"/>
    <s v=" Poly(ethylene terephthalate), having a viscosity number of 78 ml/g or higher, in primary forms"/>
    <s v="Exports"/>
    <n v="50319"/>
    <n v="1012"/>
  </r>
  <r>
    <x v="1"/>
    <s v="2022/7"/>
    <x v="14"/>
    <x v="0"/>
    <s v=" Poly(ethylene terephthalate), having a viscosity number of 78 ml/g or higher, in primary forms"/>
    <s v="Exports"/>
    <n v="15993"/>
    <n v="308"/>
  </r>
  <r>
    <x v="1"/>
    <s v="2022/7"/>
    <x v="15"/>
    <x v="0"/>
    <s v=" Poly(ethylene terephthalate), having a viscosity number of 78 ml/g or higher, in primary forms"/>
    <s v="Exports"/>
    <n v="2587"/>
    <n v="66"/>
  </r>
  <r>
    <x v="1"/>
    <s v="2022/7"/>
    <x v="16"/>
    <x v="0"/>
    <s v=" Poly(ethylene terephthalate), having a viscosity number of 78 ml/g or higher, in primary forms"/>
    <s v="Exports"/>
    <n v="2622"/>
    <n v="64"/>
  </r>
  <r>
    <x v="1"/>
    <s v="2022/7"/>
    <x v="17"/>
    <x v="0"/>
    <s v=" Poly(ethylene terephthalate), having a viscosity number of 78 ml/g or higher, in primary forms"/>
    <s v="Exports"/>
    <n v="57936"/>
    <n v="1421.2"/>
  </r>
  <r>
    <x v="1"/>
    <s v="2022/7"/>
    <x v="19"/>
    <x v="0"/>
    <s v=" Poly(ethylene terephthalate), having a viscosity number of 78 ml/g or higher, in primary forms"/>
    <s v="Exports"/>
    <n v="83847"/>
    <n v="2259"/>
  </r>
  <r>
    <x v="1"/>
    <s v="2022/7"/>
    <x v="20"/>
    <x v="0"/>
    <s v=" Poly(ethylene terephthalate), having a viscosity number of 78 ml/g or higher, in primary forms"/>
    <s v="Exports"/>
    <n v="4752"/>
    <n v="99"/>
  </r>
  <r>
    <x v="1"/>
    <s v="2022/7"/>
    <x v="21"/>
    <x v="0"/>
    <s v=" Poly(ethylene terephthalate), having a viscosity number of 78 ml/g or higher, in primary forms"/>
    <s v="Exports"/>
    <n v="1642"/>
    <n v="42"/>
  </r>
  <r>
    <x v="1"/>
    <s v="2022/7"/>
    <x v="22"/>
    <x v="0"/>
    <s v=" Poly(ethylene terephthalate), having a viscosity number of 78 ml/g or higher, in primary forms"/>
    <s v="Exports"/>
    <n v="3413"/>
    <n v="66"/>
  </r>
  <r>
    <x v="1"/>
    <s v="2022/7"/>
    <x v="23"/>
    <x v="0"/>
    <s v=" Poly(ethylene terephthalate), having a viscosity number of 78 ml/g or higher, in primary forms"/>
    <s v="Exports"/>
    <n v="1716369"/>
    <n v="43010"/>
  </r>
  <r>
    <x v="1"/>
    <s v="2022/7"/>
    <x v="24"/>
    <x v="0"/>
    <s v=" Poly(ethylene terephthalate), having a viscosity number of 78 ml/g or higher, in primary forms"/>
    <s v="Exports"/>
    <n v="13064"/>
    <n v="233.9"/>
  </r>
  <r>
    <x v="1"/>
    <s v="2022/7"/>
    <x v="27"/>
    <x v="0"/>
    <s v=" Poly(ethylene terephthalate), having a viscosity number of 78 ml/g or higher, in primary forms"/>
    <s v="Exports"/>
    <n v="17531"/>
    <n v="402"/>
  </r>
  <r>
    <x v="1"/>
    <s v="2022/7"/>
    <x v="28"/>
    <x v="0"/>
    <s v=" Poly(ethylene terephthalate), having a viscosity number of 78 ml/g or higher, in primary forms"/>
    <s v="Exports"/>
    <n v="8135"/>
    <n v="132"/>
  </r>
  <r>
    <x v="1"/>
    <s v="2022/7"/>
    <x v="29"/>
    <x v="0"/>
    <s v=" Poly(ethylene terephthalate), having a viscosity number of 78 ml/g or higher, in primary forms"/>
    <s v="Exports"/>
    <n v="1662"/>
    <n v="44"/>
  </r>
  <r>
    <x v="1"/>
    <s v="2022/7"/>
    <x v="30"/>
    <x v="0"/>
    <s v=" Poly(ethylene terephthalate), having a viscosity number of 78 ml/g or higher, in primary forms"/>
    <s v="Exports"/>
    <n v="19292"/>
    <n v="506"/>
  </r>
  <r>
    <x v="1"/>
    <s v="2022/7"/>
    <x v="51"/>
    <x v="0"/>
    <s v=" Poly(ethylene terephthalate), having a viscosity number of 78 ml/g or higher, in primary forms"/>
    <s v="Exports"/>
    <n v="871"/>
    <n v="22"/>
  </r>
  <r>
    <x v="1"/>
    <s v="2022/7"/>
    <x v="44"/>
    <x v="0"/>
    <s v=" Poly(ethylene terephthalate), having a viscosity number of 78 ml/g or higher, in primary forms"/>
    <s v="Exports"/>
    <n v="3790"/>
    <n v="110"/>
  </r>
  <r>
    <x v="1"/>
    <s v="2022/7"/>
    <x v="32"/>
    <x v="0"/>
    <s v=" Poly(ethylene terephthalate), having a viscosity number of 78 ml/g or higher, in primary forms"/>
    <s v="Exports"/>
    <n v="38157"/>
    <n v="946"/>
  </r>
  <r>
    <x v="1"/>
    <s v="2022/7"/>
    <x v="48"/>
    <x v="0"/>
    <s v=" Poly(ethylene terephthalate), having a viscosity number of 78 ml/g or higher, in primary forms"/>
    <s v="Exports"/>
    <n v="3388"/>
    <n v="87.125"/>
  </r>
  <r>
    <x v="1"/>
    <s v="2022/7"/>
    <x v="33"/>
    <x v="0"/>
    <s v=" Poly(ethylene terephthalate), having a viscosity number of 78 ml/g or higher, in primary forms"/>
    <s v="Exports"/>
    <n v="22688"/>
    <n v="440"/>
  </r>
  <r>
    <x v="1"/>
    <s v="2022/7"/>
    <x v="49"/>
    <x v="0"/>
    <s v=" Poly(ethylene terephthalate), having a viscosity number of 78 ml/g or higher, in primary forms"/>
    <s v="Exports"/>
    <n v="1697"/>
    <n v="44"/>
  </r>
  <r>
    <x v="1"/>
    <s v="2022/7"/>
    <x v="34"/>
    <x v="0"/>
    <s v=" Poly(ethylene terephthalate), having a viscosity number of 78 ml/g or higher, in primary forms"/>
    <s v="Exports"/>
    <n v="57078"/>
    <n v="1472"/>
  </r>
  <r>
    <x v="1"/>
    <s v="2022/7"/>
    <x v="50"/>
    <x v="0"/>
    <s v=" Poly(ethylene terephthalate), having a viscosity number of 78 ml/g or higher, in primary forms"/>
    <s v="Exports"/>
    <n v="1146"/>
    <n v="22"/>
  </r>
  <r>
    <x v="1"/>
    <s v="2022/7"/>
    <x v="37"/>
    <x v="0"/>
    <s v=" Poly(ethylene terephthalate), having a viscosity number of 78 ml/g or higher, in primary forms"/>
    <s v="Exports"/>
    <n v="23720"/>
    <n v="590"/>
  </r>
  <r>
    <x v="1"/>
    <s v="2022/7"/>
    <x v="38"/>
    <x v="0"/>
    <s v=" Poly(ethylene terephthalate), having a viscosity number of 78 ml/g or higher, in primary forms"/>
    <s v="Exports"/>
    <n v="9545"/>
    <n v="220"/>
  </r>
  <r>
    <x v="1"/>
    <s v="2022/7"/>
    <x v="39"/>
    <x v="0"/>
    <s v=" Poly(ethylene terephthalate), having a viscosity number of 78 ml/g or higher, in primary forms"/>
    <s v="Exports"/>
    <n v="1028"/>
    <n v="22"/>
  </r>
  <r>
    <x v="1"/>
    <s v="2022/7"/>
    <x v="41"/>
    <x v="0"/>
    <s v=" Poly(ethylene terephthalate), having a viscosity number of 78 ml/g or higher, in primary forms"/>
    <s v="Exports"/>
    <n v="868381"/>
    <n v="20774.5"/>
  </r>
  <r>
    <x v="1"/>
    <s v="2022/7"/>
    <x v="43"/>
    <x v="0"/>
    <s v=" Poly(ethylene terephthalate), having a viscosity number of 78 ml/g or higher, in primary forms"/>
    <s v="Exports"/>
    <n v="53879"/>
    <n v="1346"/>
  </r>
  <r>
    <x v="1"/>
    <s v="2022/7"/>
    <x v="0"/>
    <x v="1"/>
    <s v=" Other poly(ethylene terephthalate), in primary forms"/>
    <s v="Exports"/>
    <n v="31874"/>
    <n v="991.8"/>
  </r>
  <r>
    <x v="1"/>
    <s v="2022/7"/>
    <x v="1"/>
    <x v="1"/>
    <s v=" Other poly(ethylene terephthalate), in primary forms"/>
    <s v="Exports"/>
    <n v="389"/>
    <n v="1.45"/>
  </r>
  <r>
    <x v="1"/>
    <s v="2022/7"/>
    <x v="3"/>
    <x v="1"/>
    <s v=" Other poly(ethylene terephthalate), in primary forms"/>
    <s v="Exports"/>
    <n v="9135"/>
    <n v="260"/>
  </r>
  <r>
    <x v="1"/>
    <s v="2022/7"/>
    <x v="7"/>
    <x v="1"/>
    <s v=" Other poly(ethylene terephthalate), in primary forms"/>
    <s v="Exports"/>
    <n v="63950"/>
    <n v="4020.83"/>
  </r>
  <r>
    <x v="1"/>
    <s v="2022/7"/>
    <x v="8"/>
    <x v="1"/>
    <s v=" Other poly(ethylene terephthalate), in primary forms"/>
    <s v="Exports"/>
    <n v="20792"/>
    <n v="529"/>
  </r>
  <r>
    <x v="1"/>
    <s v="2022/7"/>
    <x v="18"/>
    <x v="1"/>
    <s v=" Other poly(ethylene terephthalate), in primary forms"/>
    <s v="Exports"/>
    <n v="312"/>
    <n v="2.5"/>
  </r>
  <r>
    <x v="1"/>
    <s v="2022/7"/>
    <x v="19"/>
    <x v="1"/>
    <s v=" Other poly(ethylene terephthalate), in primary forms"/>
    <s v="Exports"/>
    <n v="19935"/>
    <n v="556.1"/>
  </r>
  <r>
    <x v="1"/>
    <s v="2022/7"/>
    <x v="20"/>
    <x v="1"/>
    <s v=" Other poly(ethylene terephthalate), in primary forms"/>
    <s v="Exports"/>
    <n v="679"/>
    <n v="10"/>
  </r>
  <r>
    <x v="1"/>
    <s v="2022/7"/>
    <x v="71"/>
    <x v="1"/>
    <s v=" Other poly(ethylene terephthalate), in primary forms"/>
    <s v="Exports"/>
    <n v="6071"/>
    <n v="220"/>
  </r>
  <r>
    <x v="1"/>
    <s v="2022/7"/>
    <x v="23"/>
    <x v="1"/>
    <s v=" Other poly(ethylene terephthalate), in primary forms"/>
    <s v="Exports"/>
    <n v="83377"/>
    <n v="2124.3000000000002"/>
  </r>
  <r>
    <x v="1"/>
    <s v="2022/7"/>
    <x v="26"/>
    <x v="1"/>
    <s v=" Other poly(ethylene terephthalate), in primary forms"/>
    <s v="Exports"/>
    <n v="272"/>
    <n v="25.620999999999999"/>
  </r>
  <r>
    <x v="1"/>
    <s v="2022/7"/>
    <x v="27"/>
    <x v="1"/>
    <s v=" Other poly(ethylene terephthalate), in primary forms"/>
    <s v="Exports"/>
    <n v="5655"/>
    <n v="114"/>
  </r>
  <r>
    <x v="1"/>
    <s v="2022/7"/>
    <x v="44"/>
    <x v="1"/>
    <s v=" Other poly(ethylene terephthalate), in primary forms"/>
    <s v="Exports"/>
    <n v="71265"/>
    <n v="2154"/>
  </r>
  <r>
    <x v="1"/>
    <s v="2022/7"/>
    <x v="37"/>
    <x v="1"/>
    <s v=" Other poly(ethylene terephthalate), in primary forms"/>
    <s v="Exports"/>
    <n v="926"/>
    <n v="5"/>
  </r>
  <r>
    <x v="1"/>
    <s v="2022/7"/>
    <x v="43"/>
    <x v="1"/>
    <s v=" Other poly(ethylene terephthalate), in primary forms"/>
    <s v="Exports"/>
    <n v="147327"/>
    <n v="4294.4750000000004"/>
  </r>
  <r>
    <x v="1"/>
    <s v="2022/8"/>
    <x v="1"/>
    <x v="0"/>
    <s v=" Poly(ethylene terephthalate), having a viscosity number of 78 ml/g or higher, in primary forms"/>
    <s v="Exports"/>
    <n v="23624"/>
    <n v="616"/>
  </r>
  <r>
    <x v="1"/>
    <s v="2022/8"/>
    <x v="2"/>
    <x v="0"/>
    <s v=" Poly(ethylene terephthalate), having a viscosity number of 78 ml/g or higher, in primary forms"/>
    <s v="Exports"/>
    <n v="114159"/>
    <n v="2806"/>
  </r>
  <r>
    <x v="1"/>
    <s v="2022/8"/>
    <x v="5"/>
    <x v="0"/>
    <s v=" Poly(ethylene terephthalate), having a viscosity number of 78 ml/g or higher, in primary forms"/>
    <s v="Exports"/>
    <n v="883"/>
    <n v="22"/>
  </r>
  <r>
    <x v="1"/>
    <s v="2022/8"/>
    <x v="6"/>
    <x v="0"/>
    <s v=" Poly(ethylene terephthalate), having a viscosity number of 78 ml/g or higher, in primary forms"/>
    <s v="Exports"/>
    <n v="9661"/>
    <n v="252"/>
  </r>
  <r>
    <x v="1"/>
    <s v="2022/8"/>
    <x v="7"/>
    <x v="0"/>
    <s v=" Poly(ethylene terephthalate), having a viscosity number of 78 ml/g or higher, in primary forms"/>
    <s v="Exports"/>
    <n v="108015"/>
    <n v="3244.45"/>
  </r>
  <r>
    <x v="1"/>
    <s v="2022/8"/>
    <x v="8"/>
    <x v="0"/>
    <s v=" Poly(ethylene terephthalate), having a viscosity number of 78 ml/g or higher, in primary forms"/>
    <s v="Exports"/>
    <n v="7073"/>
    <n v="173"/>
  </r>
  <r>
    <x v="1"/>
    <s v="2022/8"/>
    <x v="9"/>
    <x v="0"/>
    <s v=" Poly(ethylene terephthalate), having a viscosity number of 78 ml/g or higher, in primary forms"/>
    <s v="Exports"/>
    <n v="8883"/>
    <n v="192"/>
  </r>
  <r>
    <x v="1"/>
    <s v="2022/8"/>
    <x v="73"/>
    <x v="0"/>
    <s v=" Poly(ethylene terephthalate), having a viscosity number of 78 ml/g or higher, in primary forms"/>
    <s v="Exports"/>
    <n v="20997"/>
    <n v="532.4"/>
  </r>
  <r>
    <x v="1"/>
    <s v="2022/8"/>
    <x v="10"/>
    <x v="0"/>
    <s v=" Poly(ethylene terephthalate), having a viscosity number of 78 ml/g or higher, in primary forms"/>
    <s v="Exports"/>
    <n v="35053"/>
    <n v="858"/>
  </r>
  <r>
    <x v="1"/>
    <s v="2022/8"/>
    <x v="11"/>
    <x v="0"/>
    <s v=" Poly(ethylene terephthalate), having a viscosity number of 78 ml/g or higher, in primary forms"/>
    <s v="Exports"/>
    <n v="7058"/>
    <n v="195.8"/>
  </r>
  <r>
    <x v="1"/>
    <s v="2022/8"/>
    <x v="12"/>
    <x v="0"/>
    <s v=" Poly(ethylene terephthalate), having a viscosity number of 78 ml/g or higher, in primary forms"/>
    <s v="Exports"/>
    <n v="2957"/>
    <n v="66"/>
  </r>
  <r>
    <x v="1"/>
    <s v="2022/8"/>
    <x v="68"/>
    <x v="0"/>
    <s v=" Poly(ethylene terephthalate), having a viscosity number of 78 ml/g or higher, in primary forms"/>
    <s v="Exports"/>
    <n v="1871"/>
    <n v="41.8"/>
  </r>
  <r>
    <x v="1"/>
    <s v="2022/8"/>
    <x v="13"/>
    <x v="0"/>
    <s v=" Poly(ethylene terephthalate), having a viscosity number of 78 ml/g or higher, in primary forms"/>
    <s v="Exports"/>
    <n v="118186"/>
    <n v="2508"/>
  </r>
  <r>
    <x v="1"/>
    <s v="2022/8"/>
    <x v="14"/>
    <x v="0"/>
    <s v=" Poly(ethylene terephthalate), having a viscosity number of 78 ml/g or higher, in primary forms"/>
    <s v="Exports"/>
    <n v="27349"/>
    <n v="528"/>
  </r>
  <r>
    <x v="1"/>
    <s v="2022/8"/>
    <x v="15"/>
    <x v="0"/>
    <s v=" Poly(ethylene terephthalate), having a viscosity number of 78 ml/g or higher, in primary forms"/>
    <s v="Exports"/>
    <n v="3518"/>
    <n v="88"/>
  </r>
  <r>
    <x v="1"/>
    <s v="2022/8"/>
    <x v="19"/>
    <x v="0"/>
    <s v=" Poly(ethylene terephthalate), having a viscosity number of 78 ml/g or higher, in primary forms"/>
    <s v="Exports"/>
    <n v="62127"/>
    <n v="1804"/>
  </r>
  <r>
    <x v="1"/>
    <s v="2022/8"/>
    <x v="20"/>
    <x v="0"/>
    <s v=" Poly(ethylene terephthalate), having a viscosity number of 78 ml/g or higher, in primary forms"/>
    <s v="Exports"/>
    <n v="24318"/>
    <n v="605"/>
  </r>
  <r>
    <x v="1"/>
    <s v="2022/8"/>
    <x v="21"/>
    <x v="0"/>
    <s v=" Poly(ethylene terephthalate), having a viscosity number of 78 ml/g or higher, in primary forms"/>
    <s v="Exports"/>
    <n v="10954"/>
    <n v="198"/>
  </r>
  <r>
    <x v="1"/>
    <s v="2022/8"/>
    <x v="22"/>
    <x v="0"/>
    <s v=" Poly(ethylene terephthalate), having a viscosity number of 78 ml/g or higher, in primary forms"/>
    <s v="Exports"/>
    <n v="3381"/>
    <n v="66"/>
  </r>
  <r>
    <x v="1"/>
    <s v="2022/8"/>
    <x v="23"/>
    <x v="0"/>
    <s v=" Poly(ethylene terephthalate), having a viscosity number of 78 ml/g or higher, in primary forms"/>
    <s v="Exports"/>
    <n v="1970261"/>
    <n v="48641.9"/>
  </r>
  <r>
    <x v="1"/>
    <s v="2022/8"/>
    <x v="65"/>
    <x v="0"/>
    <s v=" Poly(ethylene terephthalate), having a viscosity number of 78 ml/g or higher, in primary forms"/>
    <s v="Exports"/>
    <n v="12926"/>
    <n v="330"/>
  </r>
  <r>
    <x v="1"/>
    <s v="2022/8"/>
    <x v="24"/>
    <x v="0"/>
    <s v=" Poly(ethylene terephthalate), having a viscosity number of 78 ml/g or higher, in primary forms"/>
    <s v="Exports"/>
    <n v="1366"/>
    <n v="22"/>
  </r>
  <r>
    <x v="1"/>
    <s v="2022/8"/>
    <x v="57"/>
    <x v="0"/>
    <s v=" Poly(ethylene terephthalate), having a viscosity number of 78 ml/g or higher, in primary forms"/>
    <s v="Exports"/>
    <n v="3446"/>
    <n v="88"/>
  </r>
  <r>
    <x v="1"/>
    <s v="2022/8"/>
    <x v="26"/>
    <x v="0"/>
    <s v=" Poly(ethylene terephthalate), having a viscosity number of 78 ml/g or higher, in primary forms"/>
    <s v="Exports"/>
    <n v="5017"/>
    <n v="110"/>
  </r>
  <r>
    <x v="1"/>
    <s v="2022/8"/>
    <x v="27"/>
    <x v="0"/>
    <s v=" Poly(ethylene terephthalate), having a viscosity number of 78 ml/g or higher, in primary forms"/>
    <s v="Exports"/>
    <n v="39711"/>
    <n v="1042"/>
  </r>
  <r>
    <x v="1"/>
    <s v="2022/8"/>
    <x v="58"/>
    <x v="0"/>
    <s v=" Poly(ethylene terephthalate), having a viscosity number of 78 ml/g or higher, in primary forms"/>
    <s v="Exports"/>
    <n v="2521"/>
    <n v="63"/>
  </r>
  <r>
    <x v="1"/>
    <s v="2022/8"/>
    <x v="28"/>
    <x v="0"/>
    <s v=" Poly(ethylene terephthalate), having a viscosity number of 78 ml/g or higher, in primary forms"/>
    <s v="Exports"/>
    <n v="3928"/>
    <n v="69"/>
  </r>
  <r>
    <x v="1"/>
    <s v="2022/8"/>
    <x v="29"/>
    <x v="0"/>
    <s v=" Poly(ethylene terephthalate), having a viscosity number of 78 ml/g or higher, in primary forms"/>
    <s v="Exports"/>
    <n v="4182"/>
    <n v="110"/>
  </r>
  <r>
    <x v="1"/>
    <s v="2022/8"/>
    <x v="30"/>
    <x v="0"/>
    <s v=" Poly(ethylene terephthalate), having a viscosity number of 78 ml/g or higher, in primary forms"/>
    <s v="Exports"/>
    <n v="40652"/>
    <n v="1007"/>
  </r>
  <r>
    <x v="1"/>
    <s v="2022/8"/>
    <x v="32"/>
    <x v="0"/>
    <s v=" Poly(ethylene terephthalate), having a viscosity number of 78 ml/g or higher, in primary forms"/>
    <s v="Exports"/>
    <n v="46178"/>
    <n v="975.1"/>
  </r>
  <r>
    <x v="1"/>
    <s v="2022/8"/>
    <x v="48"/>
    <x v="0"/>
    <s v=" Poly(ethylene terephthalate), having a viscosity number of 78 ml/g or higher, in primary forms"/>
    <s v="Exports"/>
    <n v="4801"/>
    <n v="107"/>
  </r>
  <r>
    <x v="1"/>
    <s v="2022/8"/>
    <x v="33"/>
    <x v="0"/>
    <s v=" Poly(ethylene terephthalate), having a viscosity number of 78 ml/g or higher, in primary forms"/>
    <s v="Exports"/>
    <n v="20071"/>
    <n v="374"/>
  </r>
  <r>
    <x v="1"/>
    <s v="2022/8"/>
    <x v="52"/>
    <x v="0"/>
    <s v=" Poly(ethylene terephthalate), having a viscosity number of 78 ml/g or higher, in primary forms"/>
    <s v="Exports"/>
    <n v="5305"/>
    <n v="110"/>
  </r>
  <r>
    <x v="1"/>
    <s v="2022/8"/>
    <x v="49"/>
    <x v="0"/>
    <s v=" Poly(ethylene terephthalate), having a viscosity number of 78 ml/g or higher, in primary forms"/>
    <s v="Exports"/>
    <n v="3342"/>
    <n v="88"/>
  </r>
  <r>
    <x v="1"/>
    <s v="2022/8"/>
    <x v="34"/>
    <x v="0"/>
    <s v=" Poly(ethylene terephthalate), having a viscosity number of 78 ml/g or higher, in primary forms"/>
    <s v="Exports"/>
    <n v="71526"/>
    <n v="1914"/>
  </r>
  <r>
    <x v="1"/>
    <s v="2022/8"/>
    <x v="37"/>
    <x v="0"/>
    <s v=" Poly(ethylene terephthalate), having a viscosity number of 78 ml/g or higher, in primary forms"/>
    <s v="Exports"/>
    <n v="2074"/>
    <n v="42"/>
  </r>
  <r>
    <x v="1"/>
    <s v="2022/8"/>
    <x v="38"/>
    <x v="0"/>
    <s v=" Poly(ethylene terephthalate), having a viscosity number of 78 ml/g or higher, in primary forms"/>
    <s v="Exports"/>
    <n v="8486"/>
    <n v="220"/>
  </r>
  <r>
    <x v="1"/>
    <s v="2022/8"/>
    <x v="39"/>
    <x v="0"/>
    <s v=" Poly(ethylene terephthalate), having a viscosity number of 78 ml/g or higher, in primary forms"/>
    <s v="Exports"/>
    <n v="873"/>
    <n v="21"/>
  </r>
  <r>
    <x v="1"/>
    <s v="2022/8"/>
    <x v="40"/>
    <x v="0"/>
    <s v=" Poly(ethylene terephthalate), having a viscosity number of 78 ml/g or higher, in primary forms"/>
    <s v="Exports"/>
    <n v="753"/>
    <n v="21"/>
  </r>
  <r>
    <x v="1"/>
    <s v="2022/8"/>
    <x v="55"/>
    <x v="0"/>
    <s v=" Poly(ethylene terephthalate), having a viscosity number of 78 ml/g or higher, in primary forms"/>
    <s v="Exports"/>
    <n v="10472"/>
    <n v="176"/>
  </r>
  <r>
    <x v="1"/>
    <s v="2022/8"/>
    <x v="41"/>
    <x v="0"/>
    <s v=" Poly(ethylene terephthalate), having a viscosity number of 78 ml/g or higher, in primary forms"/>
    <s v="Exports"/>
    <n v="889475"/>
    <n v="21656.21"/>
  </r>
  <r>
    <x v="1"/>
    <s v="2022/8"/>
    <x v="43"/>
    <x v="0"/>
    <s v=" Poly(ethylene terephthalate), having a viscosity number of 78 ml/g or higher, in primary forms"/>
    <s v="Exports"/>
    <n v="23176"/>
    <n v="542"/>
  </r>
  <r>
    <x v="1"/>
    <s v="2022/8"/>
    <x v="0"/>
    <x v="1"/>
    <s v=" Other poly(ethylene terephthalate), in primary forms"/>
    <s v="Exports"/>
    <n v="15974"/>
    <n v="494"/>
  </r>
  <r>
    <x v="1"/>
    <s v="2022/8"/>
    <x v="2"/>
    <x v="1"/>
    <s v=" Other poly(ethylene terephthalate), in primary forms"/>
    <s v="Exports"/>
    <n v="11226"/>
    <n v="300"/>
  </r>
  <r>
    <x v="1"/>
    <s v="2022/8"/>
    <x v="3"/>
    <x v="1"/>
    <s v=" Other poly(ethylene terephthalate), in primary forms"/>
    <s v="Exports"/>
    <n v="7814"/>
    <n v="260"/>
  </r>
  <r>
    <x v="1"/>
    <s v="2022/8"/>
    <x v="7"/>
    <x v="1"/>
    <s v=" Other poly(ethylene terephthalate), in primary forms"/>
    <s v="Exports"/>
    <n v="36415"/>
    <n v="2950.4949999999999"/>
  </r>
  <r>
    <x v="1"/>
    <s v="2022/8"/>
    <x v="8"/>
    <x v="1"/>
    <s v=" Other poly(ethylene terephthalate), in primary forms"/>
    <s v="Exports"/>
    <n v="19097"/>
    <n v="492"/>
  </r>
  <r>
    <x v="1"/>
    <s v="2022/8"/>
    <x v="18"/>
    <x v="1"/>
    <s v=" Other poly(ethylene terephthalate), in primary forms"/>
    <s v="Exports"/>
    <n v="157"/>
    <n v="0.5"/>
  </r>
  <r>
    <x v="1"/>
    <s v="2022/8"/>
    <x v="19"/>
    <x v="1"/>
    <s v=" Other poly(ethylene terephthalate), in primary forms"/>
    <s v="Exports"/>
    <n v="14558"/>
    <n v="434.39299999999997"/>
  </r>
  <r>
    <x v="1"/>
    <s v="2022/8"/>
    <x v="23"/>
    <x v="1"/>
    <s v=" Other poly(ethylene terephthalate), in primary forms"/>
    <s v="Exports"/>
    <n v="61117"/>
    <n v="1682"/>
  </r>
  <r>
    <x v="1"/>
    <s v="2022/8"/>
    <x v="24"/>
    <x v="1"/>
    <s v=" Other poly(ethylene terephthalate), in primary forms"/>
    <s v="Exports"/>
    <n v="397"/>
    <n v="17.728999999999999"/>
  </r>
  <r>
    <x v="1"/>
    <s v="2022/8"/>
    <x v="26"/>
    <x v="1"/>
    <s v=" Other poly(ethylene terephthalate), in primary forms"/>
    <s v="Exports"/>
    <n v="204"/>
    <n v="49.396000000000001"/>
  </r>
  <r>
    <x v="1"/>
    <s v="2022/8"/>
    <x v="27"/>
    <x v="1"/>
    <s v=" Other poly(ethylene terephthalate), in primary forms"/>
    <s v="Exports"/>
    <n v="2913"/>
    <n v="57"/>
  </r>
  <r>
    <x v="1"/>
    <s v="2022/8"/>
    <x v="44"/>
    <x v="1"/>
    <s v=" Other poly(ethylene terephthalate), in primary forms"/>
    <s v="Exports"/>
    <n v="62966"/>
    <n v="2000"/>
  </r>
  <r>
    <x v="1"/>
    <s v="2022/8"/>
    <x v="48"/>
    <x v="1"/>
    <s v=" Other poly(ethylene terephthalate), in primary forms"/>
    <s v="Exports"/>
    <n v="28"/>
    <n v="2"/>
  </r>
  <r>
    <x v="1"/>
    <s v="2022/8"/>
    <x v="37"/>
    <x v="1"/>
    <s v=" Other poly(ethylene terephthalate), in primary forms"/>
    <s v="Exports"/>
    <n v="61"/>
    <n v="17.652000000000001"/>
  </r>
  <r>
    <x v="1"/>
    <s v="2022/8"/>
    <x v="39"/>
    <x v="1"/>
    <s v=" Other poly(ethylene terephthalate), in primary forms"/>
    <s v="Exports"/>
    <n v="280"/>
    <n v="3"/>
  </r>
  <r>
    <x v="1"/>
    <s v="2022/8"/>
    <x v="41"/>
    <x v="1"/>
    <s v=" Other poly(ethylene terephthalate), in primary forms"/>
    <s v="Exports"/>
    <n v="18106"/>
    <n v="460"/>
  </r>
  <r>
    <x v="1"/>
    <s v="2022/8"/>
    <x v="43"/>
    <x v="1"/>
    <s v=" Other poly(ethylene terephthalate), in primary forms"/>
    <s v="Exports"/>
    <n v="58030"/>
    <n v="1479.34"/>
  </r>
  <r>
    <x v="1"/>
    <s v="2022/9"/>
    <x v="1"/>
    <x v="0"/>
    <s v=" Poly(ethylene terephthalate), having a viscosity number of 78 ml/g or higher, in primary forms"/>
    <s v="Exports"/>
    <n v="23161"/>
    <n v="550"/>
  </r>
  <r>
    <x v="1"/>
    <s v="2022/9"/>
    <x v="2"/>
    <x v="0"/>
    <s v=" Poly(ethylene terephthalate), having a viscosity number of 78 ml/g or higher, in primary forms"/>
    <s v="Exports"/>
    <n v="195945"/>
    <n v="5039.2"/>
  </r>
  <r>
    <x v="1"/>
    <s v="2022/9"/>
    <x v="3"/>
    <x v="0"/>
    <s v=" Poly(ethylene terephthalate), having a viscosity number of 78 ml/g or higher, in primary forms"/>
    <s v="Exports"/>
    <n v="2982"/>
    <n v="88"/>
  </r>
  <r>
    <x v="1"/>
    <s v="2022/9"/>
    <x v="5"/>
    <x v="0"/>
    <s v=" Poly(ethylene terephthalate), having a viscosity number of 78 ml/g or higher, in primary forms"/>
    <s v="Exports"/>
    <n v="1288"/>
    <n v="40"/>
  </r>
  <r>
    <x v="1"/>
    <s v="2022/9"/>
    <x v="6"/>
    <x v="0"/>
    <s v=" Poly(ethylene terephthalate), having a viscosity number of 78 ml/g or higher, in primary forms"/>
    <s v="Exports"/>
    <n v="25548"/>
    <n v="588"/>
  </r>
  <r>
    <x v="1"/>
    <s v="2022/9"/>
    <x v="7"/>
    <x v="0"/>
    <s v=" Poly(ethylene terephthalate), having a viscosity number of 78 ml/g or higher, in primary forms"/>
    <s v="Exports"/>
    <n v="47935"/>
    <n v="1184"/>
  </r>
  <r>
    <x v="1"/>
    <s v="2022/9"/>
    <x v="8"/>
    <x v="0"/>
    <s v=" Poly(ethylene terephthalate), having a viscosity number of 78 ml/g or higher, in primary forms"/>
    <s v="Exports"/>
    <n v="2415"/>
    <n v="63"/>
  </r>
  <r>
    <x v="1"/>
    <s v="2022/9"/>
    <x v="9"/>
    <x v="0"/>
    <s v=" Poly(ethylene terephthalate), having a viscosity number of 78 ml/g or higher, in primary forms"/>
    <s v="Exports"/>
    <n v="11238"/>
    <n v="254"/>
  </r>
  <r>
    <x v="1"/>
    <s v="2022/9"/>
    <x v="73"/>
    <x v="0"/>
    <s v=" Poly(ethylene terephthalate), having a viscosity number of 78 ml/g or higher, in primary forms"/>
    <s v="Exports"/>
    <n v="13484"/>
    <n v="338.8"/>
  </r>
  <r>
    <x v="1"/>
    <s v="2022/9"/>
    <x v="10"/>
    <x v="0"/>
    <s v=" Poly(ethylene terephthalate), having a viscosity number of 78 ml/g or higher, in primary forms"/>
    <s v="Exports"/>
    <n v="9285"/>
    <n v="224.4"/>
  </r>
  <r>
    <x v="1"/>
    <s v="2022/9"/>
    <x v="11"/>
    <x v="0"/>
    <s v=" Poly(ethylene terephthalate), having a viscosity number of 78 ml/g or higher, in primary forms"/>
    <s v="Exports"/>
    <n v="5601"/>
    <n v="154"/>
  </r>
  <r>
    <x v="1"/>
    <s v="2022/9"/>
    <x v="12"/>
    <x v="0"/>
    <s v=" Poly(ethylene terephthalate), having a viscosity number of 78 ml/g or higher, in primary forms"/>
    <s v="Exports"/>
    <n v="9146"/>
    <n v="242"/>
  </r>
  <r>
    <x v="1"/>
    <s v="2022/9"/>
    <x v="13"/>
    <x v="0"/>
    <s v=" Poly(ethylene terephthalate), having a viscosity number of 78 ml/g or higher, in primary forms"/>
    <s v="Exports"/>
    <n v="74161"/>
    <n v="1540"/>
  </r>
  <r>
    <x v="1"/>
    <s v="2022/9"/>
    <x v="14"/>
    <x v="0"/>
    <s v=" Poly(ethylene terephthalate), having a viscosity number of 78 ml/g or higher, in primary forms"/>
    <s v="Exports"/>
    <n v="6472"/>
    <n v="132"/>
  </r>
  <r>
    <x v="1"/>
    <s v="2022/9"/>
    <x v="15"/>
    <x v="0"/>
    <s v=" Poly(ethylene terephthalate), having a viscosity number of 78 ml/g or higher, in primary forms"/>
    <s v="Exports"/>
    <n v="1741"/>
    <n v="44"/>
  </r>
  <r>
    <x v="1"/>
    <s v="2022/9"/>
    <x v="16"/>
    <x v="0"/>
    <s v=" Poly(ethylene terephthalate), having a viscosity number of 78 ml/g or higher, in primary forms"/>
    <s v="Exports"/>
    <n v="1443"/>
    <n v="40"/>
  </r>
  <r>
    <x v="1"/>
    <s v="2022/9"/>
    <x v="19"/>
    <x v="0"/>
    <s v=" Poly(ethylene terephthalate), having a viscosity number of 78 ml/g or higher, in primary forms"/>
    <s v="Exports"/>
    <n v="58301"/>
    <n v="1802"/>
  </r>
  <r>
    <x v="1"/>
    <s v="2022/9"/>
    <x v="20"/>
    <x v="0"/>
    <s v=" Poly(ethylene terephthalate), having a viscosity number of 78 ml/g or higher, in primary forms"/>
    <s v="Exports"/>
    <n v="16257"/>
    <n v="392"/>
  </r>
  <r>
    <x v="1"/>
    <s v="2022/9"/>
    <x v="21"/>
    <x v="0"/>
    <s v=" Poly(ethylene terephthalate), having a viscosity number of 78 ml/g or higher, in primary forms"/>
    <s v="Exports"/>
    <n v="779"/>
    <n v="22"/>
  </r>
  <r>
    <x v="1"/>
    <s v="2022/9"/>
    <x v="23"/>
    <x v="0"/>
    <s v=" Poly(ethylene terephthalate), having a viscosity number of 78 ml/g or higher, in primary forms"/>
    <s v="Exports"/>
    <n v="1467800"/>
    <n v="37862"/>
  </r>
  <r>
    <x v="1"/>
    <s v="2022/9"/>
    <x v="66"/>
    <x v="0"/>
    <s v=" Poly(ethylene terephthalate), having a viscosity number of 78 ml/g or higher, in primary forms"/>
    <s v="Exports"/>
    <n v="10335"/>
    <n v="315"/>
  </r>
  <r>
    <x v="1"/>
    <s v="2022/9"/>
    <x v="24"/>
    <x v="0"/>
    <s v=" Poly(ethylene terephthalate), having a viscosity number of 78 ml/g or higher, in primary forms"/>
    <s v="Exports"/>
    <n v="674"/>
    <n v="11"/>
  </r>
  <r>
    <x v="1"/>
    <s v="2022/9"/>
    <x v="57"/>
    <x v="0"/>
    <s v=" Poly(ethylene terephthalate), having a viscosity number of 78 ml/g or higher, in primary forms"/>
    <s v="Exports"/>
    <n v="7062"/>
    <n v="176"/>
  </r>
  <r>
    <x v="1"/>
    <s v="2022/9"/>
    <x v="26"/>
    <x v="0"/>
    <s v=" Poly(ethylene terephthalate), having a viscosity number of 78 ml/g or higher, in primary forms"/>
    <s v="Exports"/>
    <n v="6616"/>
    <n v="137"/>
  </r>
  <r>
    <x v="1"/>
    <s v="2022/9"/>
    <x v="27"/>
    <x v="0"/>
    <s v=" Poly(ethylene terephthalate), having a viscosity number of 78 ml/g or higher, in primary forms"/>
    <s v="Exports"/>
    <n v="10199"/>
    <n v="253"/>
  </r>
  <r>
    <x v="1"/>
    <s v="2022/9"/>
    <x v="29"/>
    <x v="0"/>
    <s v=" Poly(ethylene terephthalate), having a viscosity number of 78 ml/g or higher, in primary forms"/>
    <s v="Exports"/>
    <n v="1722"/>
    <n v="44"/>
  </r>
  <r>
    <x v="1"/>
    <s v="2022/9"/>
    <x v="30"/>
    <x v="0"/>
    <s v=" Poly(ethylene terephthalate), having a viscosity number of 78 ml/g or higher, in primary forms"/>
    <s v="Exports"/>
    <n v="20902"/>
    <n v="529"/>
  </r>
  <r>
    <x v="1"/>
    <s v="2022/9"/>
    <x v="32"/>
    <x v="0"/>
    <s v=" Poly(ethylene terephthalate), having a viscosity number of 78 ml/g or higher, in primary forms"/>
    <s v="Exports"/>
    <n v="1062"/>
    <n v="22"/>
  </r>
  <r>
    <x v="1"/>
    <s v="2022/9"/>
    <x v="48"/>
    <x v="0"/>
    <s v=" Poly(ethylene terephthalate), having a viscosity number of 78 ml/g or higher, in primary forms"/>
    <s v="Exports"/>
    <n v="2788"/>
    <n v="64"/>
  </r>
  <r>
    <x v="1"/>
    <s v="2022/9"/>
    <x v="33"/>
    <x v="0"/>
    <s v=" Poly(ethylene terephthalate), having a viscosity number of 78 ml/g or higher, in primary forms"/>
    <s v="Exports"/>
    <n v="8441"/>
    <n v="154"/>
  </r>
  <r>
    <x v="1"/>
    <s v="2022/9"/>
    <x v="49"/>
    <x v="0"/>
    <s v=" Poly(ethylene terephthalate), having a viscosity number of 78 ml/g or higher, in primary forms"/>
    <s v="Exports"/>
    <n v="4855"/>
    <n v="132"/>
  </r>
  <r>
    <x v="1"/>
    <s v="2022/9"/>
    <x v="34"/>
    <x v="0"/>
    <s v=" Poly(ethylene terephthalate), having a viscosity number of 78 ml/g or higher, in primary forms"/>
    <s v="Exports"/>
    <n v="36779"/>
    <n v="1012"/>
  </r>
  <r>
    <x v="1"/>
    <s v="2022/9"/>
    <x v="37"/>
    <x v="0"/>
    <s v=" Poly(ethylene terephthalate), having a viscosity number of 78 ml/g or higher, in primary forms"/>
    <s v="Exports"/>
    <n v="5179"/>
    <n v="130.4"/>
  </r>
  <r>
    <x v="1"/>
    <s v="2022/9"/>
    <x v="38"/>
    <x v="0"/>
    <s v=" Poly(ethylene terephthalate), having a viscosity number of 78 ml/g or higher, in primary forms"/>
    <s v="Exports"/>
    <n v="8546"/>
    <n v="220"/>
  </r>
  <r>
    <x v="1"/>
    <s v="2022/9"/>
    <x v="39"/>
    <x v="0"/>
    <s v=" Poly(ethylene terephthalate), having a viscosity number of 78 ml/g or higher, in primary forms"/>
    <s v="Exports"/>
    <n v="966"/>
    <n v="22"/>
  </r>
  <r>
    <x v="1"/>
    <s v="2022/9"/>
    <x v="55"/>
    <x v="0"/>
    <s v=" Poly(ethylene terephthalate), having a viscosity number of 78 ml/g or higher, in primary forms"/>
    <s v="Exports"/>
    <n v="5724"/>
    <n v="88"/>
  </r>
  <r>
    <x v="1"/>
    <s v="2022/9"/>
    <x v="41"/>
    <x v="0"/>
    <s v=" Poly(ethylene terephthalate), having a viscosity number of 78 ml/g or higher, in primary forms"/>
    <s v="Exports"/>
    <n v="953163"/>
    <n v="22174.9"/>
  </r>
  <r>
    <x v="1"/>
    <s v="2022/9"/>
    <x v="43"/>
    <x v="0"/>
    <s v=" Poly(ethylene terephthalate), having a viscosity number of 78 ml/g or higher, in primary forms"/>
    <s v="Exports"/>
    <n v="95357"/>
    <n v="2549"/>
  </r>
  <r>
    <x v="1"/>
    <s v="2022/9"/>
    <x v="2"/>
    <x v="1"/>
    <s v=" Other poly(ethylene terephthalate), in primary forms"/>
    <s v="Exports"/>
    <n v="10567"/>
    <n v="300"/>
  </r>
  <r>
    <x v="1"/>
    <s v="2022/9"/>
    <x v="3"/>
    <x v="1"/>
    <s v=" Other poly(ethylene terephthalate), in primary forms"/>
    <s v="Exports"/>
    <n v="31015"/>
    <n v="1048"/>
  </r>
  <r>
    <x v="1"/>
    <s v="2022/9"/>
    <x v="74"/>
    <x v="1"/>
    <s v=" Other poly(ethylene terephthalate), in primary forms"/>
    <s v="Exports"/>
    <n v="88"/>
    <n v="1.05"/>
  </r>
  <r>
    <x v="1"/>
    <s v="2022/9"/>
    <x v="6"/>
    <x v="1"/>
    <s v=" Other poly(ethylene terephthalate), in primary forms"/>
    <s v="Exports"/>
    <n v="326"/>
    <n v="1.0249999999999999"/>
  </r>
  <r>
    <x v="1"/>
    <s v="2022/9"/>
    <x v="7"/>
    <x v="1"/>
    <s v=" Other poly(ethylene terephthalate), in primary forms"/>
    <s v="Exports"/>
    <n v="43810"/>
    <n v="3350.4639999999999"/>
  </r>
  <r>
    <x v="1"/>
    <s v="2022/9"/>
    <x v="8"/>
    <x v="1"/>
    <s v=" Other poly(ethylene terephthalate), in primary forms"/>
    <s v="Exports"/>
    <n v="25657"/>
    <n v="682.8"/>
  </r>
  <r>
    <x v="1"/>
    <s v="2022/9"/>
    <x v="63"/>
    <x v="1"/>
    <s v=" Other poly(ethylene terephthalate), in primary forms"/>
    <s v="Exports"/>
    <n v="2165"/>
    <n v="80"/>
  </r>
  <r>
    <x v="1"/>
    <s v="2022/9"/>
    <x v="19"/>
    <x v="1"/>
    <s v=" Other poly(ethylene terephthalate), in primary forms"/>
    <s v="Exports"/>
    <n v="10463"/>
    <n v="325.637"/>
  </r>
  <r>
    <x v="1"/>
    <s v="2022/9"/>
    <x v="23"/>
    <x v="1"/>
    <s v=" Other poly(ethylene terephthalate), in primary forms"/>
    <s v="Exports"/>
    <n v="43534"/>
    <n v="1154.693"/>
  </r>
  <r>
    <x v="1"/>
    <s v="2022/9"/>
    <x v="24"/>
    <x v="1"/>
    <s v=" Other poly(ethylene terephthalate), in primary forms"/>
    <s v="Exports"/>
    <n v="1639"/>
    <n v="71"/>
  </r>
  <r>
    <x v="1"/>
    <s v="2022/9"/>
    <x v="26"/>
    <x v="1"/>
    <s v=" Other poly(ethylene terephthalate), in primary forms"/>
    <s v="Exports"/>
    <n v="76"/>
    <n v="25.23"/>
  </r>
  <r>
    <x v="1"/>
    <s v="2022/9"/>
    <x v="27"/>
    <x v="1"/>
    <s v=" Other poly(ethylene terephthalate), in primary forms"/>
    <s v="Exports"/>
    <n v="4985"/>
    <n v="95"/>
  </r>
  <r>
    <x v="1"/>
    <s v="2022/9"/>
    <x v="44"/>
    <x v="1"/>
    <s v=" Other poly(ethylene terephthalate), in primary forms"/>
    <s v="Exports"/>
    <n v="100522"/>
    <n v="3200"/>
  </r>
  <r>
    <x v="1"/>
    <s v="2022/9"/>
    <x v="48"/>
    <x v="1"/>
    <s v=" Other poly(ethylene terephthalate), in primary forms"/>
    <s v="Exports"/>
    <n v="2713"/>
    <n v="60"/>
  </r>
  <r>
    <x v="1"/>
    <s v="2022/9"/>
    <x v="70"/>
    <x v="1"/>
    <s v=" Other poly(ethylene terephthalate), in primary forms"/>
    <s v="Exports"/>
    <n v="6083"/>
    <n v="209"/>
  </r>
  <r>
    <x v="1"/>
    <s v="2022/9"/>
    <x v="43"/>
    <x v="1"/>
    <s v=" Other poly(ethylene terephthalate), in primary forms"/>
    <s v="Exports"/>
    <n v="68807"/>
    <n v="2076"/>
  </r>
  <r>
    <x v="1"/>
    <s v="2022/10"/>
    <x v="2"/>
    <x v="0"/>
    <s v=" Poly(ethylene terephthalate), having a viscosity number of 78 ml/g or higher, in primary forms"/>
    <s v="Exports"/>
    <n v="170378"/>
    <n v="4025"/>
  </r>
  <r>
    <x v="1"/>
    <s v="2022/10"/>
    <x v="3"/>
    <x v="0"/>
    <s v=" Poly(ethylene terephthalate), having a viscosity number of 78 ml/g or higher, in primary forms"/>
    <s v="Exports"/>
    <n v="5305"/>
    <n v="152"/>
  </r>
  <r>
    <x v="1"/>
    <s v="2022/10"/>
    <x v="4"/>
    <x v="0"/>
    <s v=" Poly(ethylene terephthalate), having a viscosity number of 78 ml/g or higher, in primary forms"/>
    <s v="Exports"/>
    <n v="4446"/>
    <n v="66"/>
  </r>
  <r>
    <x v="1"/>
    <s v="2022/10"/>
    <x v="6"/>
    <x v="0"/>
    <s v=" Poly(ethylene terephthalate), having a viscosity number of 78 ml/g or higher, in primary forms"/>
    <s v="Exports"/>
    <n v="4643"/>
    <n v="105"/>
  </r>
  <r>
    <x v="1"/>
    <s v="2022/10"/>
    <x v="7"/>
    <x v="0"/>
    <s v=" Poly(ethylene terephthalate), having a viscosity number of 78 ml/g or higher, in primary forms"/>
    <s v="Exports"/>
    <n v="75047"/>
    <n v="2072.4830000000002"/>
  </r>
  <r>
    <x v="1"/>
    <s v="2022/10"/>
    <x v="8"/>
    <x v="0"/>
    <s v=" Poly(ethylene terephthalate), having a viscosity number of 78 ml/g or higher, in primary forms"/>
    <s v="Exports"/>
    <n v="2733"/>
    <n v="63"/>
  </r>
  <r>
    <x v="1"/>
    <s v="2022/10"/>
    <x v="9"/>
    <x v="0"/>
    <s v=" Poly(ethylene terephthalate), having a viscosity number of 78 ml/g or higher, in primary forms"/>
    <s v="Exports"/>
    <n v="123776"/>
    <n v="2922.5"/>
  </r>
  <r>
    <x v="1"/>
    <s v="2022/10"/>
    <x v="10"/>
    <x v="0"/>
    <s v=" Poly(ethylene terephthalate), having a viscosity number of 78 ml/g or higher, in primary forms"/>
    <s v="Exports"/>
    <n v="47068"/>
    <n v="1166"/>
  </r>
  <r>
    <x v="1"/>
    <s v="2022/10"/>
    <x v="11"/>
    <x v="0"/>
    <s v=" Poly(ethylene terephthalate), having a viscosity number of 78 ml/g or higher, in primary forms"/>
    <s v="Exports"/>
    <n v="7826"/>
    <n v="220"/>
  </r>
  <r>
    <x v="1"/>
    <s v="2022/10"/>
    <x v="13"/>
    <x v="0"/>
    <s v=" Poly(ethylene terephthalate), having a viscosity number of 78 ml/g or higher, in primary forms"/>
    <s v="Exports"/>
    <n v="116544"/>
    <n v="2464"/>
  </r>
  <r>
    <x v="1"/>
    <s v="2022/10"/>
    <x v="14"/>
    <x v="0"/>
    <s v=" Poly(ethylene terephthalate), having a viscosity number of 78 ml/g or higher, in primary forms"/>
    <s v="Exports"/>
    <n v="28852"/>
    <n v="528"/>
  </r>
  <r>
    <x v="1"/>
    <s v="2022/10"/>
    <x v="15"/>
    <x v="0"/>
    <s v=" Poly(ethylene terephthalate), having a viscosity number of 78 ml/g or higher, in primary forms"/>
    <s v="Exports"/>
    <n v="5285"/>
    <n v="127.6"/>
  </r>
  <r>
    <x v="1"/>
    <s v="2022/10"/>
    <x v="16"/>
    <x v="0"/>
    <s v=" Poly(ethylene terephthalate), having a viscosity number of 78 ml/g or higher, in primary forms"/>
    <s v="Exports"/>
    <n v="3206"/>
    <n v="80"/>
  </r>
  <r>
    <x v="1"/>
    <s v="2022/10"/>
    <x v="17"/>
    <x v="0"/>
    <s v=" Poly(ethylene terephthalate), having a viscosity number of 78 ml/g or higher, in primary forms"/>
    <s v="Exports"/>
    <n v="96657"/>
    <n v="2300.1"/>
  </r>
  <r>
    <x v="1"/>
    <s v="2022/10"/>
    <x v="19"/>
    <x v="0"/>
    <s v=" Poly(ethylene terephthalate), having a viscosity number of 78 ml/g or higher, in primary forms"/>
    <s v="Exports"/>
    <n v="126220"/>
    <n v="3721"/>
  </r>
  <r>
    <x v="1"/>
    <s v="2022/10"/>
    <x v="20"/>
    <x v="0"/>
    <s v=" Poly(ethylene terephthalate), having a viscosity number of 78 ml/g or higher, in primary forms"/>
    <s v="Exports"/>
    <n v="18532"/>
    <n v="423"/>
  </r>
  <r>
    <x v="1"/>
    <s v="2022/10"/>
    <x v="21"/>
    <x v="0"/>
    <s v=" Poly(ethylene terephthalate), having a viscosity number of 78 ml/g or higher, in primary forms"/>
    <s v="Exports"/>
    <n v="7235"/>
    <n v="131"/>
  </r>
  <r>
    <x v="1"/>
    <s v="2022/10"/>
    <x v="22"/>
    <x v="0"/>
    <s v=" Poly(ethylene terephthalate), having a viscosity number of 78 ml/g or higher, in primary forms"/>
    <s v="Exports"/>
    <n v="2548"/>
    <n v="47.6"/>
  </r>
  <r>
    <x v="1"/>
    <s v="2022/10"/>
    <x v="23"/>
    <x v="0"/>
    <s v=" Poly(ethylene terephthalate), having a viscosity number of 78 ml/g or higher, in primary forms"/>
    <s v="Exports"/>
    <n v="1335044"/>
    <n v="34071.85"/>
  </r>
  <r>
    <x v="1"/>
    <s v="2022/10"/>
    <x v="24"/>
    <x v="0"/>
    <s v=" Poly(ethylene terephthalate), having a viscosity number of 78 ml/g or higher, in primary forms"/>
    <s v="Exports"/>
    <n v="8719"/>
    <n v="148"/>
  </r>
  <r>
    <x v="1"/>
    <s v="2022/10"/>
    <x v="26"/>
    <x v="0"/>
    <s v=" Poly(ethylene terephthalate), having a viscosity number of 78 ml/g or higher, in primary forms"/>
    <s v="Exports"/>
    <n v="7080"/>
    <n v="154"/>
  </r>
  <r>
    <x v="1"/>
    <s v="2022/10"/>
    <x v="27"/>
    <x v="0"/>
    <s v=" Poly(ethylene terephthalate), having a viscosity number of 78 ml/g or higher, in primary forms"/>
    <s v="Exports"/>
    <n v="752"/>
    <n v="22"/>
  </r>
  <r>
    <x v="1"/>
    <s v="2022/10"/>
    <x v="28"/>
    <x v="0"/>
    <s v=" Poly(ethylene terephthalate), having a viscosity number of 78 ml/g or higher, in primary forms"/>
    <s v="Exports"/>
    <n v="5584"/>
    <n v="80.8"/>
  </r>
  <r>
    <x v="1"/>
    <s v="2022/10"/>
    <x v="30"/>
    <x v="0"/>
    <s v=" Poly(ethylene terephthalate), having a viscosity number of 78 ml/g or higher, in primary forms"/>
    <s v="Exports"/>
    <n v="53922"/>
    <n v="1298"/>
  </r>
  <r>
    <x v="1"/>
    <s v="2022/10"/>
    <x v="32"/>
    <x v="0"/>
    <s v=" Poly(ethylene terephthalate), having a viscosity number of 78 ml/g or higher, in primary forms"/>
    <s v="Exports"/>
    <n v="1089"/>
    <n v="22"/>
  </r>
  <r>
    <x v="1"/>
    <s v="2022/10"/>
    <x v="48"/>
    <x v="0"/>
    <s v=" Poly(ethylene terephthalate), having a viscosity number of 78 ml/g or higher, in primary forms"/>
    <s v="Exports"/>
    <n v="892"/>
    <n v="23.75"/>
  </r>
  <r>
    <x v="1"/>
    <s v="2022/10"/>
    <x v="33"/>
    <x v="0"/>
    <s v=" Poly(ethylene terephthalate), having a viscosity number of 78 ml/g or higher, in primary forms"/>
    <s v="Exports"/>
    <n v="21954"/>
    <n v="396"/>
  </r>
  <r>
    <x v="1"/>
    <s v="2022/10"/>
    <x v="49"/>
    <x v="0"/>
    <s v=" Poly(ethylene terephthalate), having a viscosity number of 78 ml/g or higher, in primary forms"/>
    <s v="Exports"/>
    <n v="1578"/>
    <n v="44"/>
  </r>
  <r>
    <x v="1"/>
    <s v="2022/10"/>
    <x v="50"/>
    <x v="0"/>
    <s v=" Poly(ethylene terephthalate), having a viscosity number of 78 ml/g or higher, in primary forms"/>
    <s v="Exports"/>
    <n v="1057"/>
    <n v="22"/>
  </r>
  <r>
    <x v="1"/>
    <s v="2022/10"/>
    <x v="39"/>
    <x v="0"/>
    <s v=" Poly(ethylene terephthalate), having a viscosity number of 78 ml/g or higher, in primary forms"/>
    <s v="Exports"/>
    <n v="5489"/>
    <n v="154"/>
  </r>
  <r>
    <x v="1"/>
    <s v="2022/10"/>
    <x v="55"/>
    <x v="0"/>
    <s v=" Poly(ethylene terephthalate), having a viscosity number of 78 ml/g or higher, in primary forms"/>
    <s v="Exports"/>
    <n v="1471"/>
    <n v="22"/>
  </r>
  <r>
    <x v="1"/>
    <s v="2022/10"/>
    <x v="41"/>
    <x v="0"/>
    <s v=" Poly(ethylene terephthalate), having a viscosity number of 78 ml/g or higher, in primary forms"/>
    <s v="Exports"/>
    <n v="991535"/>
    <n v="22882.998"/>
  </r>
  <r>
    <x v="1"/>
    <s v="2022/10"/>
    <x v="43"/>
    <x v="0"/>
    <s v=" Poly(ethylene terephthalate), having a viscosity number of 78 ml/g or higher, in primary forms"/>
    <s v="Exports"/>
    <n v="63921"/>
    <n v="1801"/>
  </r>
  <r>
    <x v="1"/>
    <s v="2022/10"/>
    <x v="2"/>
    <x v="1"/>
    <s v=" Other poly(ethylene terephthalate), in primary forms"/>
    <s v="Exports"/>
    <n v="10485"/>
    <n v="300"/>
  </r>
  <r>
    <x v="1"/>
    <s v="2022/10"/>
    <x v="3"/>
    <x v="1"/>
    <s v=" Other poly(ethylene terephthalate), in primary forms"/>
    <s v="Exports"/>
    <n v="8523"/>
    <n v="260"/>
  </r>
  <r>
    <x v="1"/>
    <s v="2022/10"/>
    <x v="7"/>
    <x v="1"/>
    <s v=" Other poly(ethylene terephthalate), in primary forms"/>
    <s v="Exports"/>
    <n v="49040"/>
    <n v="3232.8679999999999"/>
  </r>
  <r>
    <x v="1"/>
    <s v="2022/10"/>
    <x v="8"/>
    <x v="1"/>
    <s v=" Other poly(ethylene terephthalate), in primary forms"/>
    <s v="Exports"/>
    <n v="14426"/>
    <n v="342"/>
  </r>
  <r>
    <x v="1"/>
    <s v="2022/10"/>
    <x v="19"/>
    <x v="1"/>
    <s v=" Other poly(ethylene terephthalate), in primary forms"/>
    <s v="Exports"/>
    <n v="92142"/>
    <n v="3123.5"/>
  </r>
  <r>
    <x v="1"/>
    <s v="2022/10"/>
    <x v="71"/>
    <x v="1"/>
    <s v=" Other poly(ethylene terephthalate), in primary forms"/>
    <s v="Exports"/>
    <n v="3479"/>
    <n v="140"/>
  </r>
  <r>
    <x v="1"/>
    <s v="2022/10"/>
    <x v="23"/>
    <x v="1"/>
    <s v=" Other poly(ethylene terephthalate), in primary forms"/>
    <s v="Exports"/>
    <n v="104463"/>
    <n v="2982.0160000000001"/>
  </r>
  <r>
    <x v="1"/>
    <s v="2022/10"/>
    <x v="24"/>
    <x v="1"/>
    <s v=" Other poly(ethylene terephthalate), in primary forms"/>
    <s v="Exports"/>
    <n v="496"/>
    <n v="25.875"/>
  </r>
  <r>
    <x v="1"/>
    <s v="2022/10"/>
    <x v="26"/>
    <x v="1"/>
    <s v=" Other poly(ethylene terephthalate), in primary forms"/>
    <s v="Exports"/>
    <n v="684"/>
    <n v="127.10899999999999"/>
  </r>
  <r>
    <x v="1"/>
    <s v="2022/10"/>
    <x v="27"/>
    <x v="1"/>
    <s v=" Other poly(ethylene terephthalate), in primary forms"/>
    <s v="Exports"/>
    <n v="5324"/>
    <n v="95"/>
  </r>
  <r>
    <x v="1"/>
    <s v="2022/10"/>
    <x v="44"/>
    <x v="1"/>
    <s v=" Other poly(ethylene terephthalate), in primary forms"/>
    <s v="Exports"/>
    <n v="30985"/>
    <n v="1000"/>
  </r>
  <r>
    <x v="1"/>
    <s v="2022/10"/>
    <x v="37"/>
    <x v="1"/>
    <s v=" Other poly(ethylene terephthalate), in primary forms"/>
    <s v="Exports"/>
    <n v="573"/>
    <n v="3"/>
  </r>
  <r>
    <x v="1"/>
    <s v="2022/10"/>
    <x v="41"/>
    <x v="1"/>
    <s v=" Other poly(ethylene terephthalate), in primary forms"/>
    <s v="Exports"/>
    <n v="6647"/>
    <n v="220"/>
  </r>
  <r>
    <x v="1"/>
    <s v="2022/10"/>
    <x v="43"/>
    <x v="1"/>
    <s v=" Other poly(ethylene terephthalate), in primary forms"/>
    <s v="Exports"/>
    <n v="43570"/>
    <n v="1375.22"/>
  </r>
  <r>
    <x v="1"/>
    <s v="2022/11"/>
    <x v="1"/>
    <x v="0"/>
    <s v=" Poly(ethylene terephthalate), having a viscosity number of 78 ml/g or higher, in primary forms"/>
    <s v="Exports"/>
    <n v="54197"/>
    <n v="1074"/>
  </r>
  <r>
    <x v="1"/>
    <s v="2022/11"/>
    <x v="2"/>
    <x v="0"/>
    <s v=" Poly(ethylene terephthalate), having a viscosity number of 78 ml/g or higher, in primary forms"/>
    <s v="Exports"/>
    <n v="194880"/>
    <n v="4344"/>
  </r>
  <r>
    <x v="1"/>
    <s v="2022/11"/>
    <x v="3"/>
    <x v="0"/>
    <s v=" Poly(ethylene terephthalate), having a viscosity number of 78 ml/g or higher, in primary forms"/>
    <s v="Exports"/>
    <n v="4320"/>
    <n v="132"/>
  </r>
  <r>
    <x v="1"/>
    <s v="2022/11"/>
    <x v="4"/>
    <x v="0"/>
    <s v=" Poly(ethylene terephthalate), having a viscosity number of 78 ml/g or higher, in primary forms"/>
    <s v="Exports"/>
    <n v="766"/>
    <n v="22"/>
  </r>
  <r>
    <x v="1"/>
    <s v="2022/11"/>
    <x v="5"/>
    <x v="0"/>
    <s v=" Poly(ethylene terephthalate), having a viscosity number of 78 ml/g or higher, in primary forms"/>
    <s v="Exports"/>
    <n v="2483"/>
    <n v="66"/>
  </r>
  <r>
    <x v="1"/>
    <s v="2022/11"/>
    <x v="6"/>
    <x v="0"/>
    <s v=" Poly(ethylene terephthalate), having a viscosity number of 78 ml/g or higher, in primary forms"/>
    <s v="Exports"/>
    <n v="3374"/>
    <n v="84"/>
  </r>
  <r>
    <x v="1"/>
    <s v="2022/11"/>
    <x v="45"/>
    <x v="0"/>
    <s v=" Poly(ethylene terephthalate), having a viscosity number of 78 ml/g or higher, in primary forms"/>
    <s v="Exports"/>
    <n v="14170"/>
    <n v="396"/>
  </r>
  <r>
    <x v="1"/>
    <s v="2022/11"/>
    <x v="7"/>
    <x v="0"/>
    <s v=" Poly(ethylene terephthalate), having a viscosity number of 78 ml/g or higher, in primary forms"/>
    <s v="Exports"/>
    <n v="50692"/>
    <n v="1223.0999999999999"/>
  </r>
  <r>
    <x v="1"/>
    <s v="2022/11"/>
    <x v="9"/>
    <x v="0"/>
    <s v=" Poly(ethylene terephthalate), having a viscosity number of 78 ml/g or higher, in primary forms"/>
    <s v="Exports"/>
    <n v="9610"/>
    <n v="231"/>
  </r>
  <r>
    <x v="1"/>
    <s v="2022/11"/>
    <x v="59"/>
    <x v="0"/>
    <s v=" Poly(ethylene terephthalate), having a viscosity number of 78 ml/g or higher, in primary forms"/>
    <s v="Exports"/>
    <n v="1703"/>
    <n v="44"/>
  </r>
  <r>
    <x v="1"/>
    <s v="2022/11"/>
    <x v="10"/>
    <x v="0"/>
    <s v=" Poly(ethylene terephthalate), having a viscosity number of 78 ml/g or higher, in primary forms"/>
    <s v="Exports"/>
    <n v="6574"/>
    <n v="159"/>
  </r>
  <r>
    <x v="1"/>
    <s v="2022/11"/>
    <x v="11"/>
    <x v="0"/>
    <s v=" Poly(ethylene terephthalate), having a viscosity number of 78 ml/g or higher, in primary forms"/>
    <s v="Exports"/>
    <n v="11934"/>
    <n v="330"/>
  </r>
  <r>
    <x v="1"/>
    <s v="2022/11"/>
    <x v="13"/>
    <x v="0"/>
    <s v=" Poly(ethylene terephthalate), having a viscosity number of 78 ml/g or higher, in primary forms"/>
    <s v="Exports"/>
    <n v="12142"/>
    <n v="220"/>
  </r>
  <r>
    <x v="1"/>
    <s v="2022/11"/>
    <x v="14"/>
    <x v="0"/>
    <s v=" Poly(ethylene terephthalate), having a viscosity number of 78 ml/g or higher, in primary forms"/>
    <s v="Exports"/>
    <n v="18038"/>
    <n v="330"/>
  </r>
  <r>
    <x v="1"/>
    <s v="2022/11"/>
    <x v="15"/>
    <x v="0"/>
    <s v=" Poly(ethylene terephthalate), having a viscosity number of 78 ml/g or higher, in primary forms"/>
    <s v="Exports"/>
    <n v="6202"/>
    <n v="176"/>
  </r>
  <r>
    <x v="1"/>
    <s v="2022/11"/>
    <x v="18"/>
    <x v="0"/>
    <s v=" Poly(ethylene terephthalate), having a viscosity number of 78 ml/g or higher, in primary forms"/>
    <s v="Exports"/>
    <n v="232"/>
    <n v="5.5"/>
  </r>
  <r>
    <x v="1"/>
    <s v="2022/11"/>
    <x v="19"/>
    <x v="0"/>
    <s v=" Poly(ethylene terephthalate), having a viscosity number of 78 ml/g or higher, in primary forms"/>
    <s v="Exports"/>
    <n v="29357"/>
    <n v="816"/>
  </r>
  <r>
    <x v="1"/>
    <s v="2022/11"/>
    <x v="20"/>
    <x v="0"/>
    <s v=" Poly(ethylene terephthalate), having a viscosity number of 78 ml/g or higher, in primary forms"/>
    <s v="Exports"/>
    <n v="10888"/>
    <n v="212"/>
  </r>
  <r>
    <x v="1"/>
    <s v="2022/11"/>
    <x v="71"/>
    <x v="0"/>
    <s v=" Poly(ethylene terephthalate), having a viscosity number of 78 ml/g or higher, in primary forms"/>
    <s v="Exports"/>
    <n v="812"/>
    <n v="22"/>
  </r>
  <r>
    <x v="1"/>
    <s v="2022/11"/>
    <x v="21"/>
    <x v="0"/>
    <s v=" Poly(ethylene terephthalate), having a viscosity number of 78 ml/g or higher, in primary forms"/>
    <s v="Exports"/>
    <n v="15965"/>
    <n v="314"/>
  </r>
  <r>
    <x v="1"/>
    <s v="2022/11"/>
    <x v="22"/>
    <x v="0"/>
    <s v=" Poly(ethylene terephthalate), having a viscosity number of 78 ml/g or higher, in primary forms"/>
    <s v="Exports"/>
    <n v="6316"/>
    <n v="110"/>
  </r>
  <r>
    <x v="1"/>
    <s v="2022/11"/>
    <x v="23"/>
    <x v="0"/>
    <s v=" Poly(ethylene terephthalate), having a viscosity number of 78 ml/g or higher, in primary forms"/>
    <s v="Exports"/>
    <n v="1482465"/>
    <n v="39506.699999999997"/>
  </r>
  <r>
    <x v="1"/>
    <s v="2022/11"/>
    <x v="26"/>
    <x v="0"/>
    <s v=" Poly(ethylene terephthalate), having a viscosity number of 78 ml/g or higher, in primary forms"/>
    <s v="Exports"/>
    <n v="2466"/>
    <n v="43"/>
  </r>
  <r>
    <x v="1"/>
    <s v="2022/11"/>
    <x v="27"/>
    <x v="0"/>
    <s v=" Poly(ethylene terephthalate), having a viscosity number of 78 ml/g or higher, in primary forms"/>
    <s v="Exports"/>
    <n v="25434"/>
    <n v="720"/>
  </r>
  <r>
    <x v="1"/>
    <s v="2022/11"/>
    <x v="46"/>
    <x v="0"/>
    <s v=" Poly(ethylene terephthalate), having a viscosity number of 78 ml/g or higher, in primary forms"/>
    <s v="Exports"/>
    <n v="4695"/>
    <n v="132"/>
  </r>
  <r>
    <x v="1"/>
    <s v="2022/11"/>
    <x v="30"/>
    <x v="0"/>
    <s v=" Poly(ethylene terephthalate), having a viscosity number of 78 ml/g or higher, in primary forms"/>
    <s v="Exports"/>
    <n v="43000"/>
    <n v="984"/>
  </r>
  <r>
    <x v="1"/>
    <s v="2022/11"/>
    <x v="32"/>
    <x v="0"/>
    <s v=" Poly(ethylene terephthalate), having a viscosity number of 78 ml/g or higher, in primary forms"/>
    <s v="Exports"/>
    <n v="4708"/>
    <n v="198"/>
  </r>
  <r>
    <x v="1"/>
    <s v="2022/11"/>
    <x v="48"/>
    <x v="0"/>
    <s v=" Poly(ethylene terephthalate), having a viscosity number of 78 ml/g or higher, in primary forms"/>
    <s v="Exports"/>
    <n v="1591"/>
    <n v="42"/>
  </r>
  <r>
    <x v="1"/>
    <s v="2022/11"/>
    <x v="33"/>
    <x v="0"/>
    <s v=" Poly(ethylene terephthalate), having a viscosity number of 78 ml/g or higher, in primary forms"/>
    <s v="Exports"/>
    <n v="17297"/>
    <n v="308"/>
  </r>
  <r>
    <x v="1"/>
    <s v="2022/11"/>
    <x v="49"/>
    <x v="0"/>
    <s v=" Poly(ethylene terephthalate), having a viscosity number of 78 ml/g or higher, in primary forms"/>
    <s v="Exports"/>
    <n v="2966"/>
    <n v="88"/>
  </r>
  <r>
    <x v="1"/>
    <s v="2022/11"/>
    <x v="34"/>
    <x v="0"/>
    <s v=" Poly(ethylene terephthalate), having a viscosity number of 78 ml/g or higher, in primary forms"/>
    <s v="Exports"/>
    <n v="1617"/>
    <n v="42"/>
  </r>
  <r>
    <x v="1"/>
    <s v="2022/11"/>
    <x v="37"/>
    <x v="0"/>
    <s v=" Poly(ethylene terephthalate), having a viscosity number of 78 ml/g or higher, in primary forms"/>
    <s v="Exports"/>
    <n v="5244"/>
    <n v="106"/>
  </r>
  <r>
    <x v="1"/>
    <s v="2022/11"/>
    <x v="38"/>
    <x v="0"/>
    <s v=" Poly(ethylene terephthalate), having a viscosity number of 78 ml/g or higher, in primary forms"/>
    <s v="Exports"/>
    <n v="23159"/>
    <n v="660"/>
  </r>
  <r>
    <x v="1"/>
    <s v="2022/11"/>
    <x v="39"/>
    <x v="0"/>
    <s v=" Poly(ethylene terephthalate), having a viscosity number of 78 ml/g or higher, in primary forms"/>
    <s v="Exports"/>
    <n v="2856"/>
    <n v="66"/>
  </r>
  <r>
    <x v="1"/>
    <s v="2022/11"/>
    <x v="41"/>
    <x v="0"/>
    <s v=" Poly(ethylene terephthalate), having a viscosity number of 78 ml/g or higher, in primary forms"/>
    <s v="Exports"/>
    <n v="985505"/>
    <n v="22651.998"/>
  </r>
  <r>
    <x v="1"/>
    <s v="2022/11"/>
    <x v="42"/>
    <x v="0"/>
    <s v=" Poly(ethylene terephthalate), having a viscosity number of 78 ml/g or higher, in primary forms"/>
    <s v="Exports"/>
    <n v="817"/>
    <n v="22"/>
  </r>
  <r>
    <x v="1"/>
    <s v="2022/11"/>
    <x v="43"/>
    <x v="0"/>
    <s v=" Poly(ethylene terephthalate), having a viscosity number of 78 ml/g or higher, in primary forms"/>
    <s v="Exports"/>
    <n v="92508"/>
    <n v="2442.6909999999998"/>
  </r>
  <r>
    <x v="1"/>
    <s v="2022/11"/>
    <x v="2"/>
    <x v="1"/>
    <s v=" Other poly(ethylene terephthalate), in primary forms"/>
    <s v="Exports"/>
    <n v="15763"/>
    <n v="460"/>
  </r>
  <r>
    <x v="1"/>
    <s v="2022/11"/>
    <x v="3"/>
    <x v="1"/>
    <s v=" Other poly(ethylene terephthalate), in primary forms"/>
    <s v="Exports"/>
    <n v="15701"/>
    <n v="520"/>
  </r>
  <r>
    <x v="1"/>
    <s v="2022/11"/>
    <x v="7"/>
    <x v="1"/>
    <s v=" Other poly(ethylene terephthalate), in primary forms"/>
    <s v="Exports"/>
    <n v="57111"/>
    <n v="4022.8850000000002"/>
  </r>
  <r>
    <x v="1"/>
    <s v="2022/11"/>
    <x v="8"/>
    <x v="1"/>
    <s v=" Other poly(ethylene terephthalate), in primary forms"/>
    <s v="Exports"/>
    <n v="19564"/>
    <n v="549.79999999999995"/>
  </r>
  <r>
    <x v="1"/>
    <s v="2022/11"/>
    <x v="19"/>
    <x v="1"/>
    <s v=" Other poly(ethylene terephthalate), in primary forms"/>
    <s v="Exports"/>
    <n v="3895"/>
    <n v="160.708"/>
  </r>
  <r>
    <x v="1"/>
    <s v="2022/11"/>
    <x v="23"/>
    <x v="1"/>
    <s v=" Other poly(ethylene terephthalate), in primary forms"/>
    <s v="Exports"/>
    <n v="22789"/>
    <n v="549.07000000000005"/>
  </r>
  <r>
    <x v="1"/>
    <s v="2022/11"/>
    <x v="24"/>
    <x v="1"/>
    <s v=" Other poly(ethylene terephthalate), in primary forms"/>
    <s v="Exports"/>
    <n v="1731"/>
    <n v="80"/>
  </r>
  <r>
    <x v="1"/>
    <s v="2022/11"/>
    <x v="26"/>
    <x v="1"/>
    <s v=" Other poly(ethylene terephthalate), in primary forms"/>
    <s v="Exports"/>
    <n v="3623"/>
    <n v="249.15100000000001"/>
  </r>
  <r>
    <x v="1"/>
    <s v="2022/11"/>
    <x v="44"/>
    <x v="1"/>
    <s v=" Other poly(ethylene terephthalate), in primary forms"/>
    <s v="Exports"/>
    <n v="126278"/>
    <n v="4198"/>
  </r>
  <r>
    <x v="1"/>
    <s v="2022/11"/>
    <x v="48"/>
    <x v="1"/>
    <s v=" Other poly(ethylene terephthalate), in primary forms"/>
    <s v="Exports"/>
    <n v="2899"/>
    <n v="60"/>
  </r>
  <r>
    <x v="1"/>
    <s v="2022/11"/>
    <x v="70"/>
    <x v="1"/>
    <s v=" Other poly(ethylene terephthalate), in primary forms"/>
    <s v="Exports"/>
    <n v="6486"/>
    <n v="209"/>
  </r>
  <r>
    <x v="1"/>
    <s v="2022/11"/>
    <x v="43"/>
    <x v="1"/>
    <s v=" Other poly(ethylene terephthalate), in primary forms"/>
    <s v="Exports"/>
    <n v="71903"/>
    <n v="2334.0749999999998"/>
  </r>
  <r>
    <x v="1"/>
    <s v="2022/12"/>
    <x v="0"/>
    <x v="0"/>
    <s v=" Poly(ethylene terephthalate), having a viscosity number of 78 ml/g or higher, in primary forms"/>
    <s v="Exports"/>
    <n v="4723"/>
    <n v="176"/>
  </r>
  <r>
    <x v="1"/>
    <s v="2022/12"/>
    <x v="1"/>
    <x v="0"/>
    <s v=" Poly(ethylene terephthalate), having a viscosity number of 78 ml/g or higher, in primary forms"/>
    <s v="Exports"/>
    <n v="2079"/>
    <n v="66"/>
  </r>
  <r>
    <x v="1"/>
    <s v="2022/12"/>
    <x v="2"/>
    <x v="0"/>
    <s v=" Poly(ethylene terephthalate), having a viscosity number of 78 ml/g or higher, in primary forms"/>
    <s v="Exports"/>
    <n v="95508"/>
    <n v="1995"/>
  </r>
  <r>
    <x v="1"/>
    <s v="2022/12"/>
    <x v="3"/>
    <x v="0"/>
    <s v=" Poly(ethylene terephthalate), having a viscosity number of 78 ml/g or higher, in primary forms"/>
    <s v="Exports"/>
    <n v="4627"/>
    <n v="152"/>
  </r>
  <r>
    <x v="1"/>
    <s v="2022/12"/>
    <x v="5"/>
    <x v="0"/>
    <s v=" Poly(ethylene terephthalate), having a viscosity number of 78 ml/g or higher, in primary forms"/>
    <s v="Exports"/>
    <n v="623"/>
    <n v="22"/>
  </r>
  <r>
    <x v="1"/>
    <s v="2022/12"/>
    <x v="6"/>
    <x v="0"/>
    <s v=" Poly(ethylene terephthalate), having a viscosity number of 78 ml/g or higher, in primary forms"/>
    <s v="Exports"/>
    <n v="15489"/>
    <n v="447.25"/>
  </r>
  <r>
    <x v="1"/>
    <s v="2022/12"/>
    <x v="7"/>
    <x v="0"/>
    <s v=" Poly(ethylene terephthalate), having a viscosity number of 78 ml/g or higher, in primary forms"/>
    <s v="Exports"/>
    <n v="66855"/>
    <n v="1912.3"/>
  </r>
  <r>
    <x v="1"/>
    <s v="2022/12"/>
    <x v="8"/>
    <x v="0"/>
    <s v=" Poly(ethylene terephthalate), having a viscosity number of 78 ml/g or higher, in primary forms"/>
    <s v="Exports"/>
    <n v="17253"/>
    <n v="572"/>
  </r>
  <r>
    <x v="1"/>
    <s v="2022/12"/>
    <x v="9"/>
    <x v="0"/>
    <s v=" Poly(ethylene terephthalate), having a viscosity number of 78 ml/g or higher, in primary forms"/>
    <s v="Exports"/>
    <n v="11175"/>
    <n v="315"/>
  </r>
  <r>
    <x v="1"/>
    <s v="2022/12"/>
    <x v="10"/>
    <x v="0"/>
    <s v=" Poly(ethylene terephthalate), having a viscosity number of 78 ml/g or higher, in primary forms"/>
    <s v="Exports"/>
    <n v="30707"/>
    <n v="902"/>
  </r>
  <r>
    <x v="1"/>
    <s v="2022/12"/>
    <x v="11"/>
    <x v="0"/>
    <s v=" Poly(ethylene terephthalate), having a viscosity number of 78 ml/g or higher, in primary forms"/>
    <s v="Exports"/>
    <n v="8066"/>
    <n v="264"/>
  </r>
  <r>
    <x v="1"/>
    <s v="2022/12"/>
    <x v="63"/>
    <x v="0"/>
    <s v=" Poly(ethylene terephthalate), having a viscosity number of 78 ml/g or higher, in primary forms"/>
    <s v="Exports"/>
    <n v="2537"/>
    <n v="88"/>
  </r>
  <r>
    <x v="1"/>
    <s v="2022/12"/>
    <x v="13"/>
    <x v="0"/>
    <s v=" Poly(ethylene terephthalate), having a viscosity number of 78 ml/g or higher, in primary forms"/>
    <s v="Exports"/>
    <n v="34452"/>
    <n v="770"/>
  </r>
  <r>
    <x v="1"/>
    <s v="2022/12"/>
    <x v="14"/>
    <x v="0"/>
    <s v=" Poly(ethylene terephthalate), having a viscosity number of 78 ml/g or higher, in primary forms"/>
    <s v="Exports"/>
    <n v="20986"/>
    <n v="374"/>
  </r>
  <r>
    <x v="1"/>
    <s v="2022/12"/>
    <x v="16"/>
    <x v="0"/>
    <s v=" Poly(ethylene terephthalate), having a viscosity number of 78 ml/g or higher, in primary forms"/>
    <s v="Exports"/>
    <n v="1138"/>
    <n v="40"/>
  </r>
  <r>
    <x v="1"/>
    <s v="2022/12"/>
    <x v="19"/>
    <x v="0"/>
    <s v=" Poly(ethylene terephthalate), having a viscosity number of 78 ml/g or higher, in primary forms"/>
    <s v="Exports"/>
    <n v="27928"/>
    <n v="940"/>
  </r>
  <r>
    <x v="1"/>
    <s v="2022/12"/>
    <x v="20"/>
    <x v="0"/>
    <s v=" Poly(ethylene terephthalate), having a viscosity number of 78 ml/g or higher, in primary forms"/>
    <s v="Exports"/>
    <n v="8772"/>
    <n v="191"/>
  </r>
  <r>
    <x v="1"/>
    <s v="2022/12"/>
    <x v="21"/>
    <x v="0"/>
    <s v=" Poly(ethylene terephthalate), having a viscosity number of 78 ml/g or higher, in primary forms"/>
    <s v="Exports"/>
    <n v="6472"/>
    <n v="187.8"/>
  </r>
  <r>
    <x v="1"/>
    <s v="2022/12"/>
    <x v="22"/>
    <x v="0"/>
    <s v=" Poly(ethylene terephthalate), having a viscosity number of 78 ml/g or higher, in primary forms"/>
    <s v="Exports"/>
    <n v="6161"/>
    <n v="110"/>
  </r>
  <r>
    <x v="1"/>
    <s v="2022/12"/>
    <x v="23"/>
    <x v="0"/>
    <s v=" Poly(ethylene terephthalate), having a viscosity number of 78 ml/g or higher, in primary forms"/>
    <s v="Exports"/>
    <n v="841311"/>
    <n v="22499.85"/>
  </r>
  <r>
    <x v="1"/>
    <s v="2022/12"/>
    <x v="24"/>
    <x v="0"/>
    <s v=" Poly(ethylene terephthalate), having a viscosity number of 78 ml/g or higher, in primary forms"/>
    <s v="Exports"/>
    <n v="1319"/>
    <n v="22"/>
  </r>
  <r>
    <x v="1"/>
    <s v="2022/12"/>
    <x v="26"/>
    <x v="0"/>
    <s v=" Poly(ethylene terephthalate), having a viscosity number of 78 ml/g or higher, in primary forms"/>
    <s v="Exports"/>
    <n v="2353"/>
    <n v="43"/>
  </r>
  <r>
    <x v="1"/>
    <s v="2022/12"/>
    <x v="27"/>
    <x v="0"/>
    <s v=" Poly(ethylene terephthalate), having a viscosity number of 78 ml/g or higher, in primary forms"/>
    <s v="Exports"/>
    <n v="17661"/>
    <n v="556"/>
  </r>
  <r>
    <x v="1"/>
    <s v="2022/12"/>
    <x v="46"/>
    <x v="0"/>
    <s v=" Poly(ethylene terephthalate), having a viscosity number of 78 ml/g or higher, in primary forms"/>
    <s v="Exports"/>
    <n v="3898"/>
    <n v="126"/>
  </r>
  <r>
    <x v="1"/>
    <s v="2022/12"/>
    <x v="28"/>
    <x v="0"/>
    <s v=" Poly(ethylene terephthalate), having a viscosity number of 78 ml/g or higher, in primary forms"/>
    <s v="Exports"/>
    <n v="16646"/>
    <n v="284"/>
  </r>
  <r>
    <x v="1"/>
    <s v="2022/12"/>
    <x v="30"/>
    <x v="0"/>
    <s v=" Poly(ethylene terephthalate), having a viscosity number of 78 ml/g or higher, in primary forms"/>
    <s v="Exports"/>
    <n v="9516"/>
    <n v="276"/>
  </r>
  <r>
    <x v="1"/>
    <s v="2022/12"/>
    <x v="32"/>
    <x v="0"/>
    <s v=" Poly(ethylene terephthalate), having a viscosity number of 78 ml/g or higher, in primary forms"/>
    <s v="Exports"/>
    <n v="8954"/>
    <n v="286"/>
  </r>
  <r>
    <x v="1"/>
    <s v="2022/12"/>
    <x v="48"/>
    <x v="0"/>
    <s v=" Poly(ethylene terephthalate), having a viscosity number of 78 ml/g or higher, in primary forms"/>
    <s v="Exports"/>
    <n v="1385"/>
    <n v="42"/>
  </r>
  <r>
    <x v="1"/>
    <s v="2022/12"/>
    <x v="33"/>
    <x v="0"/>
    <s v=" Poly(ethylene terephthalate), having a viscosity number of 78 ml/g or higher, in primary forms"/>
    <s v="Exports"/>
    <n v="10631"/>
    <n v="198"/>
  </r>
  <r>
    <x v="1"/>
    <s v="2022/12"/>
    <x v="39"/>
    <x v="0"/>
    <s v=" Poly(ethylene terephthalate), having a viscosity number of 78 ml/g or higher, in primary forms"/>
    <s v="Exports"/>
    <n v="1606"/>
    <n v="44"/>
  </r>
  <r>
    <x v="1"/>
    <s v="2022/12"/>
    <x v="41"/>
    <x v="0"/>
    <s v=" Poly(ethylene terephthalate), having a viscosity number of 78 ml/g or higher, in primary forms"/>
    <s v="Exports"/>
    <n v="1097615"/>
    <n v="30350.196"/>
  </r>
  <r>
    <x v="1"/>
    <s v="2022/12"/>
    <x v="43"/>
    <x v="0"/>
    <s v=" Poly(ethylene terephthalate), having a viscosity number of 78 ml/g or higher, in primary forms"/>
    <s v="Exports"/>
    <n v="21222"/>
    <n v="683"/>
  </r>
  <r>
    <x v="1"/>
    <s v="2022/12"/>
    <x v="3"/>
    <x v="1"/>
    <s v=" Other poly(ethylene terephthalate), in primary forms"/>
    <s v="Exports"/>
    <n v="7232"/>
    <n v="260"/>
  </r>
  <r>
    <x v="1"/>
    <s v="2022/12"/>
    <x v="6"/>
    <x v="1"/>
    <s v=" Other poly(ethylene terephthalate), in primary forms"/>
    <s v="Exports"/>
    <n v="565"/>
    <n v="13.2"/>
  </r>
  <r>
    <x v="1"/>
    <s v="2022/12"/>
    <x v="7"/>
    <x v="1"/>
    <s v=" Other poly(ethylene terephthalate), in primary forms"/>
    <s v="Exports"/>
    <n v="77511"/>
    <n v="4316.1130000000003"/>
  </r>
  <r>
    <x v="1"/>
    <s v="2022/12"/>
    <x v="8"/>
    <x v="1"/>
    <s v=" Other poly(ethylene terephthalate), in primary forms"/>
    <s v="Exports"/>
    <n v="22471"/>
    <n v="625.20000000000005"/>
  </r>
  <r>
    <x v="1"/>
    <s v="2022/12"/>
    <x v="18"/>
    <x v="1"/>
    <s v=" Other poly(ethylene terephthalate), in primary forms"/>
    <s v="Exports"/>
    <n v="51"/>
    <n v="0.5"/>
  </r>
  <r>
    <x v="1"/>
    <s v="2022/12"/>
    <x v="19"/>
    <x v="1"/>
    <s v=" Other poly(ethylene terephthalate), in primary forms"/>
    <s v="Exports"/>
    <n v="1184"/>
    <n v="20"/>
  </r>
  <r>
    <x v="1"/>
    <s v="2022/12"/>
    <x v="20"/>
    <x v="1"/>
    <s v=" Other poly(ethylene terephthalate), in primary forms"/>
    <s v="Exports"/>
    <n v="753"/>
    <n v="12"/>
  </r>
  <r>
    <x v="1"/>
    <s v="2022/12"/>
    <x v="23"/>
    <x v="1"/>
    <s v=" Other poly(ethylene terephthalate), in primary forms"/>
    <s v="Exports"/>
    <n v="33863"/>
    <n v="968.71"/>
  </r>
  <r>
    <x v="1"/>
    <s v="2022/12"/>
    <x v="24"/>
    <x v="1"/>
    <s v=" Other poly(ethylene terephthalate), in primary forms"/>
    <s v="Exports"/>
    <n v="1501"/>
    <n v="73"/>
  </r>
  <r>
    <x v="1"/>
    <s v="2022/12"/>
    <x v="26"/>
    <x v="1"/>
    <s v=" Other poly(ethylene terephthalate), in primary forms"/>
    <s v="Exports"/>
    <n v="304"/>
    <n v="52.46"/>
  </r>
  <r>
    <x v="1"/>
    <s v="2022/12"/>
    <x v="27"/>
    <x v="1"/>
    <s v=" Other poly(ethylene terephthalate), in primary forms"/>
    <s v="Exports"/>
    <n v="1027"/>
    <n v="19"/>
  </r>
  <r>
    <x v="1"/>
    <s v="2022/12"/>
    <x v="44"/>
    <x v="1"/>
    <s v=" Other poly(ethylene terephthalate), in primary forms"/>
    <s v="Exports"/>
    <n v="13908"/>
    <n v="500"/>
  </r>
  <r>
    <x v="1"/>
    <s v="2022/12"/>
    <x v="43"/>
    <x v="1"/>
    <s v=" Other poly(ethylene terephthalate), in primary forms"/>
    <s v="Exports"/>
    <n v="27762"/>
    <n v="986.5"/>
  </r>
  <r>
    <x v="2"/>
    <s v="2023/1"/>
    <x v="0"/>
    <x v="0"/>
    <s v=" Poly(ethylene terephthalate), having a viscosity number of 78 ml/g or higher, in primary forms"/>
    <s v="Exports"/>
    <n v="612"/>
    <n v="22"/>
  </r>
  <r>
    <x v="2"/>
    <s v="2023/1"/>
    <x v="1"/>
    <x v="0"/>
    <s v=" Poly(ethylene terephthalate), having a viscosity number of 78 ml/g or higher, in primary forms"/>
    <s v="Exports"/>
    <n v="19545"/>
    <n v="550"/>
  </r>
  <r>
    <x v="2"/>
    <s v="2023/1"/>
    <x v="2"/>
    <x v="0"/>
    <s v=" Poly(ethylene terephthalate), having a viscosity number of 78 ml/g or higher, in primary forms"/>
    <s v="Exports"/>
    <n v="143939"/>
    <n v="3726"/>
  </r>
  <r>
    <x v="2"/>
    <s v="2023/1"/>
    <x v="4"/>
    <x v="0"/>
    <s v=" Poly(ethylene terephthalate), having a viscosity number of 78 ml/g or higher, in primary forms"/>
    <s v="Exports"/>
    <n v="7791"/>
    <n v="230"/>
  </r>
  <r>
    <x v="2"/>
    <s v="2023/1"/>
    <x v="6"/>
    <x v="0"/>
    <s v=" Poly(ethylene terephthalate), having a viscosity number of 78 ml/g or higher, in primary forms"/>
    <s v="Exports"/>
    <n v="15591"/>
    <n v="347"/>
  </r>
  <r>
    <x v="2"/>
    <s v="2023/1"/>
    <x v="7"/>
    <x v="0"/>
    <s v=" Poly(ethylene terephthalate), having a viscosity number of 78 ml/g or higher, in primary forms"/>
    <s v="Exports"/>
    <n v="34854"/>
    <n v="1038.6099999999999"/>
  </r>
  <r>
    <x v="2"/>
    <s v="2023/1"/>
    <x v="9"/>
    <x v="0"/>
    <s v=" Poly(ethylene terephthalate), having a viscosity number of 78 ml/g or higher, in primary forms"/>
    <s v="Exports"/>
    <n v="43075"/>
    <n v="1134"/>
  </r>
  <r>
    <x v="2"/>
    <s v="2023/1"/>
    <x v="11"/>
    <x v="0"/>
    <s v=" Poly(ethylene terephthalate), having a viscosity number of 78 ml/g or higher, in primary forms"/>
    <s v="Exports"/>
    <n v="1988"/>
    <n v="66"/>
  </r>
  <r>
    <x v="2"/>
    <s v="2023/1"/>
    <x v="12"/>
    <x v="0"/>
    <s v=" Poly(ethylene terephthalate), having a viscosity number of 78 ml/g or higher, in primary forms"/>
    <s v="Exports"/>
    <n v="56815"/>
    <n v="1782"/>
  </r>
  <r>
    <x v="2"/>
    <s v="2023/1"/>
    <x v="13"/>
    <x v="0"/>
    <s v=" Poly(ethylene terephthalate), having a viscosity number of 78 ml/g or higher, in primary forms"/>
    <s v="Exports"/>
    <n v="49257"/>
    <n v="990"/>
  </r>
  <r>
    <x v="2"/>
    <s v="2023/1"/>
    <x v="14"/>
    <x v="0"/>
    <s v=" Poly(ethylene terephthalate), having a viscosity number of 78 ml/g or higher, in primary forms"/>
    <s v="Exports"/>
    <n v="13150"/>
    <n v="242"/>
  </r>
  <r>
    <x v="2"/>
    <s v="2023/1"/>
    <x v="15"/>
    <x v="0"/>
    <s v=" Poly(ethylene terephthalate), having a viscosity number of 78 ml/g or higher, in primary forms"/>
    <s v="Exports"/>
    <n v="1347"/>
    <n v="44"/>
  </r>
  <r>
    <x v="2"/>
    <s v="2023/1"/>
    <x v="16"/>
    <x v="0"/>
    <s v=" Poly(ethylene terephthalate), having a viscosity number of 78 ml/g or higher, in primary forms"/>
    <s v="Exports"/>
    <n v="1775"/>
    <n v="60"/>
  </r>
  <r>
    <x v="2"/>
    <s v="2023/1"/>
    <x v="17"/>
    <x v="0"/>
    <s v=" Poly(ethylene terephthalate), having a viscosity number of 78 ml/g or higher, in primary forms"/>
    <s v="Exports"/>
    <n v="30962"/>
    <n v="792"/>
  </r>
  <r>
    <x v="2"/>
    <s v="2023/1"/>
    <x v="19"/>
    <x v="0"/>
    <s v=" Poly(ethylene terephthalate), having a viscosity number of 78 ml/g or higher, in primary forms"/>
    <s v="Exports"/>
    <n v="82868"/>
    <n v="2876"/>
  </r>
  <r>
    <x v="2"/>
    <s v="2023/1"/>
    <x v="20"/>
    <x v="0"/>
    <s v=" Poly(ethylene terephthalate), having a viscosity number of 78 ml/g or higher, in primary forms"/>
    <s v="Exports"/>
    <n v="6544"/>
    <n v="141"/>
  </r>
  <r>
    <x v="2"/>
    <s v="2023/1"/>
    <x v="71"/>
    <x v="0"/>
    <s v=" Poly(ethylene terephthalate), having a viscosity number of 78 ml/g or higher, in primary forms"/>
    <s v="Exports"/>
    <n v="832"/>
    <n v="22"/>
  </r>
  <r>
    <x v="2"/>
    <s v="2023/1"/>
    <x v="21"/>
    <x v="0"/>
    <s v=" Poly(ethylene terephthalate), having a viscosity number of 78 ml/g or higher, in primary forms"/>
    <s v="Exports"/>
    <n v="3428"/>
    <n v="66"/>
  </r>
  <r>
    <x v="2"/>
    <s v="2023/1"/>
    <x v="22"/>
    <x v="0"/>
    <s v=" Poly(ethylene terephthalate), having a viscosity number of 78 ml/g or higher, in primary forms"/>
    <s v="Exports"/>
    <n v="8810"/>
    <n v="154"/>
  </r>
  <r>
    <x v="2"/>
    <s v="2023/1"/>
    <x v="23"/>
    <x v="0"/>
    <s v=" Poly(ethylene terephthalate), having a viscosity number of 78 ml/g or higher, in primary forms"/>
    <s v="Exports"/>
    <n v="883219"/>
    <n v="25031.599999999999"/>
  </r>
  <r>
    <x v="2"/>
    <s v="2023/1"/>
    <x v="26"/>
    <x v="0"/>
    <s v=" Poly(ethylene terephthalate), having a viscosity number of 78 ml/g or higher, in primary forms"/>
    <s v="Exports"/>
    <n v="915"/>
    <n v="22"/>
  </r>
  <r>
    <x v="2"/>
    <s v="2023/1"/>
    <x v="27"/>
    <x v="0"/>
    <s v=" Poly(ethylene terephthalate), having a viscosity number of 78 ml/g or higher, in primary forms"/>
    <s v="Exports"/>
    <n v="18526"/>
    <n v="528"/>
  </r>
  <r>
    <x v="2"/>
    <s v="2023/1"/>
    <x v="46"/>
    <x v="0"/>
    <s v=" Poly(ethylene terephthalate), having a viscosity number of 78 ml/g or higher, in primary forms"/>
    <s v="Exports"/>
    <n v="6028"/>
    <n v="198"/>
  </r>
  <r>
    <x v="2"/>
    <s v="2023/1"/>
    <x v="28"/>
    <x v="0"/>
    <s v=" Poly(ethylene terephthalate), having a viscosity number of 78 ml/g or higher, in primary forms"/>
    <s v="Exports"/>
    <n v="24108"/>
    <n v="421"/>
  </r>
  <r>
    <x v="2"/>
    <s v="2023/1"/>
    <x v="30"/>
    <x v="0"/>
    <s v=" Poly(ethylene terephthalate), having a viscosity number of 78 ml/g or higher, in primary forms"/>
    <s v="Exports"/>
    <n v="19272"/>
    <n v="527"/>
  </r>
  <r>
    <x v="2"/>
    <s v="2023/1"/>
    <x v="31"/>
    <x v="0"/>
    <s v=" Poly(ethylene terephthalate), having a viscosity number of 78 ml/g or higher, in primary forms"/>
    <s v="Exports"/>
    <n v="3179"/>
    <n v="110"/>
  </r>
  <r>
    <x v="2"/>
    <s v="2023/1"/>
    <x v="32"/>
    <x v="0"/>
    <s v=" Poly(ethylene terephthalate), having a viscosity number of 78 ml/g or higher, in primary forms"/>
    <s v="Exports"/>
    <n v="6325"/>
    <n v="220"/>
  </r>
  <r>
    <x v="2"/>
    <s v="2023/1"/>
    <x v="48"/>
    <x v="0"/>
    <s v=" Poly(ethylene terephthalate), having a viscosity number of 78 ml/g or higher, in primary forms"/>
    <s v="Exports"/>
    <n v="1389"/>
    <n v="42"/>
  </r>
  <r>
    <x v="2"/>
    <s v="2023/1"/>
    <x v="33"/>
    <x v="0"/>
    <s v=" Poly(ethylene terephthalate), having a viscosity number of 78 ml/g or higher, in primary forms"/>
    <s v="Exports"/>
    <n v="13426"/>
    <n v="242"/>
  </r>
  <r>
    <x v="2"/>
    <s v="2023/1"/>
    <x v="52"/>
    <x v="0"/>
    <s v=" Poly(ethylene terephthalate), having a viscosity number of 78 ml/g or higher, in primary forms"/>
    <s v="Exports"/>
    <n v="10752"/>
    <n v="276"/>
  </r>
  <r>
    <x v="2"/>
    <s v="2023/1"/>
    <x v="49"/>
    <x v="0"/>
    <s v=" Poly(ethylene terephthalate), having a viscosity number of 78 ml/g or higher, in primary forms"/>
    <s v="Exports"/>
    <n v="1338"/>
    <n v="44"/>
  </r>
  <r>
    <x v="2"/>
    <s v="2023/1"/>
    <x v="50"/>
    <x v="0"/>
    <s v=" Poly(ethylene terephthalate), having a viscosity number of 78 ml/g or higher, in primary forms"/>
    <s v="Exports"/>
    <n v="1172"/>
    <n v="22"/>
  </r>
  <r>
    <x v="2"/>
    <s v="2023/1"/>
    <x v="37"/>
    <x v="0"/>
    <s v=" Poly(ethylene terephthalate), having a viscosity number of 78 ml/g or higher, in primary forms"/>
    <s v="Exports"/>
    <n v="777"/>
    <n v="20"/>
  </r>
  <r>
    <x v="2"/>
    <s v="2023/1"/>
    <x v="39"/>
    <x v="0"/>
    <s v=" Poly(ethylene terephthalate), having a viscosity number of 78 ml/g or higher, in primary forms"/>
    <s v="Exports"/>
    <n v="5874"/>
    <n v="171"/>
  </r>
  <r>
    <x v="2"/>
    <s v="2023/1"/>
    <x v="55"/>
    <x v="0"/>
    <s v=" Poly(ethylene terephthalate), having a viscosity number of 78 ml/g or higher, in primary forms"/>
    <s v="Exports"/>
    <n v="13210"/>
    <n v="220"/>
  </r>
  <r>
    <x v="2"/>
    <s v="2023/1"/>
    <x v="41"/>
    <x v="0"/>
    <s v=" Poly(ethylene terephthalate), having a viscosity number of 78 ml/g or higher, in primary forms"/>
    <s v="Exports"/>
    <n v="1053242"/>
    <n v="28805.096000000001"/>
  </r>
  <r>
    <x v="2"/>
    <s v="2023/1"/>
    <x v="43"/>
    <x v="0"/>
    <s v=" Poly(ethylene terephthalate), having a viscosity number of 78 ml/g or higher, in primary forms"/>
    <s v="Exports"/>
    <n v="45882"/>
    <n v="1542"/>
  </r>
  <r>
    <x v="2"/>
    <s v="2023/1"/>
    <x v="2"/>
    <x v="1"/>
    <s v=" Other poly(ethylene terephthalate), in primary forms"/>
    <s v="Exports"/>
    <n v="6140"/>
    <n v="200"/>
  </r>
  <r>
    <x v="2"/>
    <s v="2023/1"/>
    <x v="3"/>
    <x v="1"/>
    <s v=" Other poly(ethylene terephthalate), in primary forms"/>
    <s v="Exports"/>
    <n v="13732"/>
    <n v="520"/>
  </r>
  <r>
    <x v="2"/>
    <s v="2023/1"/>
    <x v="7"/>
    <x v="1"/>
    <s v=" Other poly(ethylene terephthalate), in primary forms"/>
    <s v="Exports"/>
    <n v="56628"/>
    <n v="3402.7919999999999"/>
  </r>
  <r>
    <x v="2"/>
    <s v="2023/1"/>
    <x v="8"/>
    <x v="1"/>
    <s v=" Other poly(ethylene terephthalate), in primary forms"/>
    <s v="Exports"/>
    <n v="17076"/>
    <n v="471.4"/>
  </r>
  <r>
    <x v="2"/>
    <s v="2023/1"/>
    <x v="12"/>
    <x v="1"/>
    <s v=" Other poly(ethylene terephthalate), in primary forms"/>
    <s v="Exports"/>
    <n v="8389"/>
    <n v="165.6"/>
  </r>
  <r>
    <x v="2"/>
    <s v="2023/1"/>
    <x v="17"/>
    <x v="1"/>
    <s v=" Other poly(ethylene terephthalate), in primary forms"/>
    <s v="Exports"/>
    <n v="494"/>
    <n v="15"/>
  </r>
  <r>
    <x v="2"/>
    <s v="2023/1"/>
    <x v="18"/>
    <x v="1"/>
    <s v=" Other poly(ethylene terephthalate), in primary forms"/>
    <s v="Exports"/>
    <n v="152"/>
    <n v="15.97"/>
  </r>
  <r>
    <x v="2"/>
    <s v="2023/1"/>
    <x v="19"/>
    <x v="1"/>
    <s v=" Other poly(ethylene terephthalate), in primary forms"/>
    <s v="Exports"/>
    <n v="10026"/>
    <n v="320"/>
  </r>
  <r>
    <x v="2"/>
    <s v="2023/1"/>
    <x v="71"/>
    <x v="1"/>
    <s v=" Other poly(ethylene terephthalate), in primary forms"/>
    <s v="Exports"/>
    <n v="5036"/>
    <n v="200"/>
  </r>
  <r>
    <x v="2"/>
    <s v="2023/1"/>
    <x v="23"/>
    <x v="1"/>
    <s v=" Other poly(ethylene terephthalate), in primary forms"/>
    <s v="Exports"/>
    <n v="3022"/>
    <n v="84"/>
  </r>
  <r>
    <x v="2"/>
    <s v="2023/1"/>
    <x v="26"/>
    <x v="1"/>
    <s v=" Other poly(ethylene terephthalate), in primary forms"/>
    <s v="Exports"/>
    <n v="218"/>
    <n v="25.66"/>
  </r>
  <r>
    <x v="2"/>
    <s v="2023/1"/>
    <x v="27"/>
    <x v="1"/>
    <s v=" Other poly(ethylene terephthalate), in primary forms"/>
    <s v="Exports"/>
    <n v="4707"/>
    <n v="95"/>
  </r>
  <r>
    <x v="2"/>
    <s v="2023/1"/>
    <x v="44"/>
    <x v="1"/>
    <s v=" Other poly(ethylene terephthalate), in primary forms"/>
    <s v="Exports"/>
    <n v="36358"/>
    <n v="1300"/>
  </r>
  <r>
    <x v="2"/>
    <s v="2023/1"/>
    <x v="70"/>
    <x v="1"/>
    <s v=" Other poly(ethylene terephthalate), in primary forms"/>
    <s v="Exports"/>
    <n v="4084"/>
    <n v="152"/>
  </r>
  <r>
    <x v="2"/>
    <s v="2023/1"/>
    <x v="41"/>
    <x v="1"/>
    <s v=" Other poly(ethylene terephthalate), in primary forms"/>
    <s v="Exports"/>
    <n v="30689"/>
    <n v="792"/>
  </r>
  <r>
    <x v="2"/>
    <s v="2023/1"/>
    <x v="43"/>
    <x v="1"/>
    <s v=" Other poly(ethylene terephthalate), in primary forms"/>
    <s v="Exports"/>
    <n v="28144"/>
    <n v="869.05"/>
  </r>
  <r>
    <x v="2"/>
    <s v="2023/2"/>
    <x v="1"/>
    <x v="0"/>
    <s v=" Poly(ethylene terephthalate), having a viscosity number of 78 ml/g or higher, in primary forms"/>
    <s v="Exports"/>
    <n v="22287"/>
    <n v="634"/>
  </r>
  <r>
    <x v="2"/>
    <s v="2023/2"/>
    <x v="2"/>
    <x v="0"/>
    <s v=" Poly(ethylene terephthalate), having a viscosity number of 78 ml/g or higher, in primary forms"/>
    <s v="Exports"/>
    <n v="81017"/>
    <n v="1906"/>
  </r>
  <r>
    <x v="2"/>
    <s v="2023/2"/>
    <x v="3"/>
    <x v="0"/>
    <s v=" Poly(ethylene terephthalate), having a viscosity number of 78 ml/g or higher, in primary forms"/>
    <s v="Exports"/>
    <n v="2706"/>
    <n v="108"/>
  </r>
  <r>
    <x v="2"/>
    <s v="2023/2"/>
    <x v="5"/>
    <x v="0"/>
    <s v=" Poly(ethylene terephthalate), having a viscosity number of 78 ml/g or higher, in primary forms"/>
    <s v="Exports"/>
    <n v="16876"/>
    <n v="528"/>
  </r>
  <r>
    <x v="2"/>
    <s v="2023/2"/>
    <x v="6"/>
    <x v="0"/>
    <s v=" Poly(ethylene terephthalate), having a viscosity number of 78 ml/g or higher, in primary forms"/>
    <s v="Exports"/>
    <n v="11851"/>
    <n v="267"/>
  </r>
  <r>
    <x v="2"/>
    <s v="2023/2"/>
    <x v="7"/>
    <x v="0"/>
    <s v=" Poly(ethylene terephthalate), having a viscosity number of 78 ml/g or higher, in primary forms"/>
    <s v="Exports"/>
    <n v="89853"/>
    <n v="2245"/>
  </r>
  <r>
    <x v="2"/>
    <s v="2023/2"/>
    <x v="9"/>
    <x v="0"/>
    <s v=" Poly(ethylene terephthalate), having a viscosity number of 78 ml/g or higher, in primary forms"/>
    <s v="Exports"/>
    <n v="23104"/>
    <n v="630"/>
  </r>
  <r>
    <x v="2"/>
    <s v="2023/2"/>
    <x v="10"/>
    <x v="0"/>
    <s v=" Poly(ethylene terephthalate), having a viscosity number of 78 ml/g or higher, in primary forms"/>
    <s v="Exports"/>
    <n v="46286"/>
    <n v="1587"/>
  </r>
  <r>
    <x v="2"/>
    <s v="2023/2"/>
    <x v="11"/>
    <x v="0"/>
    <s v=" Poly(ethylene terephthalate), having a viscosity number of 78 ml/g or higher, in primary forms"/>
    <s v="Exports"/>
    <n v="5484"/>
    <n v="176"/>
  </r>
  <r>
    <x v="2"/>
    <s v="2023/2"/>
    <x v="12"/>
    <x v="0"/>
    <s v=" Poly(ethylene terephthalate), having a viscosity number of 78 ml/g or higher, in primary forms"/>
    <s v="Exports"/>
    <n v="71874"/>
    <n v="2068"/>
  </r>
  <r>
    <x v="2"/>
    <s v="2023/2"/>
    <x v="13"/>
    <x v="0"/>
    <s v=" Poly(ethylene terephthalate), having a viscosity number of 78 ml/g or higher, in primary forms"/>
    <s v="Exports"/>
    <n v="52256"/>
    <n v="1298"/>
  </r>
  <r>
    <x v="2"/>
    <s v="2023/2"/>
    <x v="14"/>
    <x v="0"/>
    <s v=" Poly(ethylene terephthalate), having a viscosity number of 78 ml/g or higher, in primary forms"/>
    <s v="Exports"/>
    <n v="17471"/>
    <n v="308"/>
  </r>
  <r>
    <x v="2"/>
    <s v="2023/2"/>
    <x v="15"/>
    <x v="0"/>
    <s v=" Poly(ethylene terephthalate), having a viscosity number of 78 ml/g or higher, in primary forms"/>
    <s v="Exports"/>
    <n v="670"/>
    <n v="22"/>
  </r>
  <r>
    <x v="2"/>
    <s v="2023/2"/>
    <x v="16"/>
    <x v="0"/>
    <s v=" Poly(ethylene terephthalate), having a viscosity number of 78 ml/g or higher, in primary forms"/>
    <s v="Exports"/>
    <n v="1191"/>
    <n v="40"/>
  </r>
  <r>
    <x v="2"/>
    <s v="2023/2"/>
    <x v="17"/>
    <x v="0"/>
    <s v=" Poly(ethylene terephthalate), having a viscosity number of 78 ml/g or higher, in primary forms"/>
    <s v="Exports"/>
    <n v="41028"/>
    <n v="1078"/>
  </r>
  <r>
    <x v="2"/>
    <s v="2023/2"/>
    <x v="19"/>
    <x v="0"/>
    <s v=" Poly(ethylene terephthalate), having a viscosity number of 78 ml/g or higher, in primary forms"/>
    <s v="Exports"/>
    <n v="36041"/>
    <n v="1209"/>
  </r>
  <r>
    <x v="2"/>
    <s v="2023/2"/>
    <x v="20"/>
    <x v="0"/>
    <s v=" Poly(ethylene terephthalate), having a viscosity number of 78 ml/g or higher, in primary forms"/>
    <s v="Exports"/>
    <n v="10741"/>
    <n v="216"/>
  </r>
  <r>
    <x v="2"/>
    <s v="2023/2"/>
    <x v="21"/>
    <x v="0"/>
    <s v=" Poly(ethylene terephthalate), having a viscosity number of 78 ml/g or higher, in primary forms"/>
    <s v="Exports"/>
    <n v="18929"/>
    <n v="350"/>
  </r>
  <r>
    <x v="2"/>
    <s v="2023/2"/>
    <x v="22"/>
    <x v="0"/>
    <s v=" Poly(ethylene terephthalate), having a viscosity number of 78 ml/g or higher, in primary forms"/>
    <s v="Exports"/>
    <n v="15387"/>
    <n v="264"/>
  </r>
  <r>
    <x v="2"/>
    <s v="2023/2"/>
    <x v="23"/>
    <x v="0"/>
    <s v=" Poly(ethylene terephthalate), having a viscosity number of 78 ml/g or higher, in primary forms"/>
    <s v="Exports"/>
    <n v="1342817"/>
    <n v="37707.550000000003"/>
  </r>
  <r>
    <x v="2"/>
    <s v="2023/2"/>
    <x v="24"/>
    <x v="0"/>
    <s v=" Poly(ethylene terephthalate), having a viscosity number of 78 ml/g or higher, in primary forms"/>
    <s v="Exports"/>
    <n v="1286"/>
    <n v="22"/>
  </r>
  <r>
    <x v="2"/>
    <s v="2023/2"/>
    <x v="26"/>
    <x v="0"/>
    <s v=" Poly(ethylene terephthalate), having a viscosity number of 78 ml/g or higher, in primary forms"/>
    <s v="Exports"/>
    <n v="9983"/>
    <n v="220"/>
  </r>
  <r>
    <x v="2"/>
    <s v="2023/2"/>
    <x v="27"/>
    <x v="0"/>
    <s v=" Poly(ethylene terephthalate), having a viscosity number of 78 ml/g or higher, in primary forms"/>
    <s v="Exports"/>
    <n v="54346"/>
    <n v="1672"/>
  </r>
  <r>
    <x v="2"/>
    <s v="2023/2"/>
    <x v="46"/>
    <x v="0"/>
    <s v=" Poly(ethylene terephthalate), having a viscosity number of 78 ml/g or higher, in primary forms"/>
    <s v="Exports"/>
    <n v="2087"/>
    <n v="66"/>
  </r>
  <r>
    <x v="2"/>
    <s v="2023/2"/>
    <x v="58"/>
    <x v="0"/>
    <s v=" Poly(ethylene terephthalate), having a viscosity number of 78 ml/g or higher, in primary forms"/>
    <s v="Exports"/>
    <n v="2912"/>
    <n v="84"/>
  </r>
  <r>
    <x v="2"/>
    <s v="2023/2"/>
    <x v="28"/>
    <x v="0"/>
    <s v=" Poly(ethylene terephthalate), having a viscosity number of 78 ml/g or higher, in primary forms"/>
    <s v="Exports"/>
    <n v="24866"/>
    <n v="427"/>
  </r>
  <r>
    <x v="2"/>
    <s v="2023/2"/>
    <x v="30"/>
    <x v="0"/>
    <s v=" Poly(ethylene terephthalate), having a viscosity number of 78 ml/g or higher, in primary forms"/>
    <s v="Exports"/>
    <n v="29706"/>
    <n v="789"/>
  </r>
  <r>
    <x v="2"/>
    <s v="2023/2"/>
    <x v="31"/>
    <x v="0"/>
    <s v=" Poly(ethylene terephthalate), having a viscosity number of 78 ml/g or higher, in primary forms"/>
    <s v="Exports"/>
    <n v="3145"/>
    <n v="110"/>
  </r>
  <r>
    <x v="2"/>
    <s v="2023/2"/>
    <x v="32"/>
    <x v="0"/>
    <s v=" Poly(ethylene terephthalate), having a viscosity number of 78 ml/g or higher, in primary forms"/>
    <s v="Exports"/>
    <n v="3882"/>
    <n v="123.2"/>
  </r>
  <r>
    <x v="2"/>
    <s v="2023/2"/>
    <x v="48"/>
    <x v="0"/>
    <s v=" Poly(ethylene terephthalate), having a viscosity number of 78 ml/g or higher, in primary forms"/>
    <s v="Exports"/>
    <n v="2639"/>
    <n v="64"/>
  </r>
  <r>
    <x v="2"/>
    <s v="2023/2"/>
    <x v="33"/>
    <x v="0"/>
    <s v=" Poly(ethylene terephthalate), having a viscosity number of 78 ml/g or higher, in primary forms"/>
    <s v="Exports"/>
    <n v="38227"/>
    <n v="673"/>
  </r>
  <r>
    <x v="2"/>
    <s v="2023/2"/>
    <x v="52"/>
    <x v="0"/>
    <s v=" Poly(ethylene terephthalate), having a viscosity number of 78 ml/g or higher, in primary forms"/>
    <s v="Exports"/>
    <n v="45234"/>
    <n v="1260"/>
  </r>
  <r>
    <x v="2"/>
    <s v="2023/2"/>
    <x v="34"/>
    <x v="0"/>
    <s v=" Poly(ethylene terephthalate), having a viscosity number of 78 ml/g or higher, in primary forms"/>
    <s v="Exports"/>
    <n v="12577"/>
    <n v="418"/>
  </r>
  <r>
    <x v="2"/>
    <s v="2023/2"/>
    <x v="37"/>
    <x v="0"/>
    <s v=" Poly(ethylene terephthalate), having a viscosity number of 78 ml/g or higher, in primary forms"/>
    <s v="Exports"/>
    <n v="2205"/>
    <n v="44"/>
  </r>
  <r>
    <x v="2"/>
    <s v="2023/2"/>
    <x v="39"/>
    <x v="0"/>
    <s v=" Poly(ethylene terephthalate), having a viscosity number of 78 ml/g or higher, in primary forms"/>
    <s v="Exports"/>
    <n v="7952"/>
    <n v="220"/>
  </r>
  <r>
    <x v="2"/>
    <s v="2023/2"/>
    <x v="55"/>
    <x v="0"/>
    <s v=" Poly(ethylene terephthalate), having a viscosity number of 78 ml/g or higher, in primary forms"/>
    <s v="Exports"/>
    <n v="20372"/>
    <n v="352"/>
  </r>
  <r>
    <x v="2"/>
    <s v="2023/2"/>
    <x v="41"/>
    <x v="0"/>
    <s v=" Poly(ethylene terephthalate), having a viscosity number of 78 ml/g or higher, in primary forms"/>
    <s v="Exports"/>
    <n v="622282"/>
    <n v="18603.398000000001"/>
  </r>
  <r>
    <x v="2"/>
    <s v="2023/2"/>
    <x v="43"/>
    <x v="0"/>
    <s v=" Poly(ethylene terephthalate), having a viscosity number of 78 ml/g or higher, in primary forms"/>
    <s v="Exports"/>
    <n v="72599"/>
    <n v="2397"/>
  </r>
  <r>
    <x v="2"/>
    <s v="2023/2"/>
    <x v="2"/>
    <x v="1"/>
    <s v=" Other poly(ethylene terephthalate), in primary forms"/>
    <s v="Exports"/>
    <n v="9006"/>
    <n v="300"/>
  </r>
  <r>
    <x v="2"/>
    <s v="2023/2"/>
    <x v="3"/>
    <x v="1"/>
    <s v=" Other poly(ethylene terephthalate), in primary forms"/>
    <s v="Exports"/>
    <n v="7232"/>
    <n v="260"/>
  </r>
  <r>
    <x v="2"/>
    <s v="2023/2"/>
    <x v="7"/>
    <x v="1"/>
    <s v=" Other poly(ethylene terephthalate), in primary forms"/>
    <s v="Exports"/>
    <n v="45403"/>
    <n v="3371.91"/>
  </r>
  <r>
    <x v="2"/>
    <s v="2023/2"/>
    <x v="8"/>
    <x v="1"/>
    <s v=" Other poly(ethylene terephthalate), in primary forms"/>
    <s v="Exports"/>
    <n v="17236"/>
    <n v="510.6"/>
  </r>
  <r>
    <x v="2"/>
    <s v="2023/2"/>
    <x v="56"/>
    <x v="1"/>
    <s v=" Other poly(ethylene terephthalate), in primary forms"/>
    <s v="Exports"/>
    <n v="157"/>
    <n v="3.6"/>
  </r>
  <r>
    <x v="2"/>
    <s v="2023/2"/>
    <x v="19"/>
    <x v="1"/>
    <s v=" Other poly(ethylene terephthalate), in primary forms"/>
    <s v="Exports"/>
    <n v="12650"/>
    <n v="420"/>
  </r>
  <r>
    <x v="2"/>
    <s v="2023/2"/>
    <x v="20"/>
    <x v="1"/>
    <s v=" Other poly(ethylene terephthalate), in primary forms"/>
    <s v="Exports"/>
    <n v="687"/>
    <n v="10"/>
  </r>
  <r>
    <x v="2"/>
    <s v="2023/2"/>
    <x v="23"/>
    <x v="1"/>
    <s v=" Other poly(ethylene terephthalate), in primary forms"/>
    <s v="Exports"/>
    <n v="30866"/>
    <n v="970.3"/>
  </r>
  <r>
    <x v="2"/>
    <s v="2023/2"/>
    <x v="24"/>
    <x v="1"/>
    <s v=" Other poly(ethylene terephthalate), in primary forms"/>
    <s v="Exports"/>
    <n v="205"/>
    <n v="2"/>
  </r>
  <r>
    <x v="2"/>
    <s v="2023/2"/>
    <x v="26"/>
    <x v="1"/>
    <s v=" Other poly(ethylene terephthalate), in primary forms"/>
    <s v="Exports"/>
    <n v="286"/>
    <n v="51.14"/>
  </r>
  <r>
    <x v="2"/>
    <s v="2023/2"/>
    <x v="27"/>
    <x v="1"/>
    <s v=" Other poly(ethylene terephthalate), in primary forms"/>
    <s v="Exports"/>
    <n v="7365"/>
    <n v="152"/>
  </r>
  <r>
    <x v="2"/>
    <s v="2023/2"/>
    <x v="44"/>
    <x v="1"/>
    <s v=" Other poly(ethylene terephthalate), in primary forms"/>
    <s v="Exports"/>
    <n v="24066"/>
    <n v="1000"/>
  </r>
  <r>
    <x v="2"/>
    <s v="2023/2"/>
    <x v="41"/>
    <x v="1"/>
    <s v=" Other poly(ethylene terephthalate), in primary forms"/>
    <s v="Exports"/>
    <n v="46437"/>
    <n v="1123.2"/>
  </r>
  <r>
    <x v="2"/>
    <s v="2023/2"/>
    <x v="43"/>
    <x v="1"/>
    <s v=" Other poly(ethylene terephthalate), in primary forms"/>
    <s v="Exports"/>
    <n v="62962"/>
    <n v="2223"/>
  </r>
  <r>
    <x v="2"/>
    <s v="2023/3"/>
    <x v="0"/>
    <x v="0"/>
    <s v=" Poly(ethylene terephthalate), having a viscosity number of 78 ml/g or higher, in primary forms"/>
    <s v="Exports"/>
    <n v="5588"/>
    <n v="198"/>
  </r>
  <r>
    <x v="2"/>
    <s v="2023/3"/>
    <x v="1"/>
    <x v="0"/>
    <s v=" Poly(ethylene terephthalate), having a viscosity number of 78 ml/g or higher, in primary forms"/>
    <s v="Exports"/>
    <n v="2437"/>
    <n v="66"/>
  </r>
  <r>
    <x v="2"/>
    <s v="2023/3"/>
    <x v="2"/>
    <x v="0"/>
    <s v=" Poly(ethylene terephthalate), having a viscosity number of 78 ml/g or higher, in primary forms"/>
    <s v="Exports"/>
    <n v="88142"/>
    <n v="2438"/>
  </r>
  <r>
    <x v="2"/>
    <s v="2023/3"/>
    <x v="3"/>
    <x v="0"/>
    <s v=" Poly(ethylene terephthalate), having a viscosity number of 78 ml/g or higher, in primary forms"/>
    <s v="Exports"/>
    <n v="19439"/>
    <n v="570"/>
  </r>
  <r>
    <x v="2"/>
    <s v="2023/3"/>
    <x v="4"/>
    <x v="0"/>
    <s v=" Poly(ethylene terephthalate), having a viscosity number of 78 ml/g or higher, in primary forms"/>
    <s v="Exports"/>
    <n v="10590"/>
    <n v="220"/>
  </r>
  <r>
    <x v="2"/>
    <s v="2023/3"/>
    <x v="5"/>
    <x v="0"/>
    <s v=" Poly(ethylene terephthalate), having a viscosity number of 78 ml/g or higher, in primary forms"/>
    <s v="Exports"/>
    <n v="633"/>
    <n v="20"/>
  </r>
  <r>
    <x v="2"/>
    <s v="2023/3"/>
    <x v="6"/>
    <x v="0"/>
    <s v=" Poly(ethylene terephthalate), having a viscosity number of 78 ml/g or higher, in primary forms"/>
    <s v="Exports"/>
    <n v="15213"/>
    <n v="447.8"/>
  </r>
  <r>
    <x v="2"/>
    <s v="2023/3"/>
    <x v="7"/>
    <x v="0"/>
    <s v=" Poly(ethylene terephthalate), having a viscosity number of 78 ml/g or higher, in primary forms"/>
    <s v="Exports"/>
    <n v="31459"/>
    <n v="876.45"/>
  </r>
  <r>
    <x v="2"/>
    <s v="2023/3"/>
    <x v="9"/>
    <x v="0"/>
    <s v=" Poly(ethylene terephthalate), having a viscosity number of 78 ml/g or higher, in primary forms"/>
    <s v="Exports"/>
    <n v="79738"/>
    <n v="2331"/>
  </r>
  <r>
    <x v="2"/>
    <s v="2023/3"/>
    <x v="10"/>
    <x v="0"/>
    <s v=" Poly(ethylene terephthalate), having a viscosity number of 78 ml/g or higher, in primary forms"/>
    <s v="Exports"/>
    <n v="1414"/>
    <n v="44"/>
  </r>
  <r>
    <x v="2"/>
    <s v="2023/3"/>
    <x v="11"/>
    <x v="0"/>
    <s v=" Poly(ethylene terephthalate), having a viscosity number of 78 ml/g or higher, in primary forms"/>
    <s v="Exports"/>
    <n v="4124"/>
    <n v="132"/>
  </r>
  <r>
    <x v="2"/>
    <s v="2023/3"/>
    <x v="12"/>
    <x v="0"/>
    <s v=" Poly(ethylene terephthalate), having a viscosity number of 78 ml/g or higher, in primary forms"/>
    <s v="Exports"/>
    <n v="74099"/>
    <n v="2156"/>
  </r>
  <r>
    <x v="2"/>
    <s v="2023/3"/>
    <x v="13"/>
    <x v="0"/>
    <s v=" Poly(ethylene terephthalate), having a viscosity number of 78 ml/g or higher, in primary forms"/>
    <s v="Exports"/>
    <n v="45969"/>
    <n v="836"/>
  </r>
  <r>
    <x v="2"/>
    <s v="2023/3"/>
    <x v="14"/>
    <x v="0"/>
    <s v=" Poly(ethylene terephthalate), having a viscosity number of 78 ml/g or higher, in primary forms"/>
    <s v="Exports"/>
    <n v="39408"/>
    <n v="726"/>
  </r>
  <r>
    <x v="2"/>
    <s v="2023/3"/>
    <x v="15"/>
    <x v="0"/>
    <s v=" Poly(ethylene terephthalate), having a viscosity number of 78 ml/g or higher, in primary forms"/>
    <s v="Exports"/>
    <n v="2059"/>
    <n v="66"/>
  </r>
  <r>
    <x v="2"/>
    <s v="2023/3"/>
    <x v="56"/>
    <x v="0"/>
    <s v=" Poly(ethylene terephthalate), having a viscosity number of 78 ml/g or higher, in primary forms"/>
    <s v="Exports"/>
    <n v="908"/>
    <n v="22"/>
  </r>
  <r>
    <x v="2"/>
    <s v="2023/3"/>
    <x v="16"/>
    <x v="0"/>
    <s v=" Poly(ethylene terephthalate), having a viscosity number of 78 ml/g or higher, in primary forms"/>
    <s v="Exports"/>
    <n v="2562"/>
    <n v="80"/>
  </r>
  <r>
    <x v="2"/>
    <s v="2023/3"/>
    <x v="17"/>
    <x v="0"/>
    <s v=" Poly(ethylene terephthalate), having a viscosity number of 78 ml/g or higher, in primary forms"/>
    <s v="Exports"/>
    <n v="16579"/>
    <n v="462"/>
  </r>
  <r>
    <x v="2"/>
    <s v="2023/3"/>
    <x v="18"/>
    <x v="0"/>
    <s v=" Poly(ethylene terephthalate), having a viscosity number of 78 ml/g or higher, in primary forms"/>
    <s v="Exports"/>
    <n v="3161"/>
    <n v="44"/>
  </r>
  <r>
    <x v="2"/>
    <s v="2023/3"/>
    <x v="19"/>
    <x v="0"/>
    <s v=" Poly(ethylene terephthalate), having a viscosity number of 78 ml/g or higher, in primary forms"/>
    <s v="Exports"/>
    <n v="55123"/>
    <n v="1772"/>
  </r>
  <r>
    <x v="2"/>
    <s v="2023/3"/>
    <x v="20"/>
    <x v="0"/>
    <s v=" Poly(ethylene terephthalate), having a viscosity number of 78 ml/g or higher, in primary forms"/>
    <s v="Exports"/>
    <n v="5067"/>
    <n v="97"/>
  </r>
  <r>
    <x v="2"/>
    <s v="2023/3"/>
    <x v="21"/>
    <x v="0"/>
    <s v=" Poly(ethylene terephthalate), having a viscosity number of 78 ml/g or higher, in primary forms"/>
    <s v="Exports"/>
    <n v="22670"/>
    <n v="584"/>
  </r>
  <r>
    <x v="2"/>
    <s v="2023/3"/>
    <x v="22"/>
    <x v="0"/>
    <s v=" Poly(ethylene terephthalate), having a viscosity number of 78 ml/g or higher, in primary forms"/>
    <s v="Exports"/>
    <n v="1268"/>
    <n v="22"/>
  </r>
  <r>
    <x v="2"/>
    <s v="2023/3"/>
    <x v="23"/>
    <x v="0"/>
    <s v=" Poly(ethylene terephthalate), having a viscosity number of 78 ml/g or higher, in primary forms"/>
    <s v="Exports"/>
    <n v="1637769"/>
    <n v="45693.25"/>
  </r>
  <r>
    <x v="2"/>
    <s v="2023/3"/>
    <x v="24"/>
    <x v="0"/>
    <s v=" Poly(ethylene terephthalate), having a viscosity number of 78 ml/g or higher, in primary forms"/>
    <s v="Exports"/>
    <n v="1295"/>
    <n v="22"/>
  </r>
  <r>
    <x v="2"/>
    <s v="2023/3"/>
    <x v="26"/>
    <x v="0"/>
    <s v=" Poly(ethylene terephthalate), having a viscosity number of 78 ml/g or higher, in primary forms"/>
    <s v="Exports"/>
    <n v="2331"/>
    <n v="43"/>
  </r>
  <r>
    <x v="2"/>
    <s v="2023/3"/>
    <x v="27"/>
    <x v="0"/>
    <s v=" Poly(ethylene terephthalate), having a viscosity number of 78 ml/g or higher, in primary forms"/>
    <s v="Exports"/>
    <n v="18127"/>
    <n v="484"/>
  </r>
  <r>
    <x v="2"/>
    <s v="2023/3"/>
    <x v="28"/>
    <x v="0"/>
    <s v=" Poly(ethylene terephthalate), having a viscosity number of 78 ml/g or higher, in primary forms"/>
    <s v="Exports"/>
    <n v="59108"/>
    <n v="1000"/>
  </r>
  <r>
    <x v="2"/>
    <s v="2023/3"/>
    <x v="30"/>
    <x v="0"/>
    <s v=" Poly(ethylene terephthalate), having a viscosity number of 78 ml/g or higher, in primary forms"/>
    <s v="Exports"/>
    <n v="18971"/>
    <n v="550"/>
  </r>
  <r>
    <x v="2"/>
    <s v="2023/3"/>
    <x v="32"/>
    <x v="0"/>
    <s v=" Poly(ethylene terephthalate), having a viscosity number of 78 ml/g or higher, in primary forms"/>
    <s v="Exports"/>
    <n v="3550"/>
    <n v="110"/>
  </r>
  <r>
    <x v="2"/>
    <s v="2023/3"/>
    <x v="33"/>
    <x v="0"/>
    <s v=" Poly(ethylene terephthalate), having a viscosity number of 78 ml/g or higher, in primary forms"/>
    <s v="Exports"/>
    <n v="87053"/>
    <n v="1487"/>
  </r>
  <r>
    <x v="2"/>
    <s v="2023/3"/>
    <x v="52"/>
    <x v="0"/>
    <s v=" Poly(ethylene terephthalate), having a viscosity number of 78 ml/g or higher, in primary forms"/>
    <s v="Exports"/>
    <n v="33174"/>
    <n v="988"/>
  </r>
  <r>
    <x v="2"/>
    <s v="2023/3"/>
    <x v="70"/>
    <x v="0"/>
    <s v=" Poly(ethylene terephthalate), having a viscosity number of 78 ml/g or higher, in primary forms"/>
    <s v="Exports"/>
    <n v="1544"/>
    <n v="44"/>
  </r>
  <r>
    <x v="2"/>
    <s v="2023/3"/>
    <x v="34"/>
    <x v="0"/>
    <s v=" Poly(ethylene terephthalate), having a viscosity number of 78 ml/g or higher, in primary forms"/>
    <s v="Exports"/>
    <n v="25094"/>
    <n v="814"/>
  </r>
  <r>
    <x v="2"/>
    <s v="2023/3"/>
    <x v="37"/>
    <x v="0"/>
    <s v=" Poly(ethylene terephthalate), having a viscosity number of 78 ml/g or higher, in primary forms"/>
    <s v="Exports"/>
    <n v="5557"/>
    <n v="110"/>
  </r>
  <r>
    <x v="2"/>
    <s v="2023/3"/>
    <x v="39"/>
    <x v="0"/>
    <s v=" Poly(ethylene terephthalate), having a viscosity number of 78 ml/g or higher, in primary forms"/>
    <s v="Exports"/>
    <n v="4124"/>
    <n v="110"/>
  </r>
  <r>
    <x v="2"/>
    <s v="2023/3"/>
    <x v="55"/>
    <x v="0"/>
    <s v=" Poly(ethylene terephthalate), having a viscosity number of 78 ml/g or higher, in primary forms"/>
    <s v="Exports"/>
    <n v="38284"/>
    <n v="660"/>
  </r>
  <r>
    <x v="2"/>
    <s v="2023/3"/>
    <x v="41"/>
    <x v="0"/>
    <s v=" Poly(ethylene terephthalate), having a viscosity number of 78 ml/g or higher, in primary forms"/>
    <s v="Exports"/>
    <n v="628471"/>
    <n v="18887.992999999999"/>
  </r>
  <r>
    <x v="2"/>
    <s v="2023/3"/>
    <x v="43"/>
    <x v="0"/>
    <s v=" Poly(ethylene terephthalate), having a viscosity number of 78 ml/g or higher, in primary forms"/>
    <s v="Exports"/>
    <n v="73736"/>
    <n v="2208"/>
  </r>
  <r>
    <x v="2"/>
    <s v="2023/3"/>
    <x v="2"/>
    <x v="1"/>
    <s v=" Other poly(ethylene terephthalate), in primary forms"/>
    <s v="Exports"/>
    <n v="4882"/>
    <n v="160"/>
  </r>
  <r>
    <x v="2"/>
    <s v="2023/3"/>
    <x v="3"/>
    <x v="1"/>
    <s v=" Other poly(ethylene terephthalate), in primary forms"/>
    <s v="Exports"/>
    <n v="15178"/>
    <n v="520"/>
  </r>
  <r>
    <x v="2"/>
    <s v="2023/3"/>
    <x v="6"/>
    <x v="1"/>
    <s v=" Other poly(ethylene terephthalate), in primary forms"/>
    <s v="Exports"/>
    <n v="2949"/>
    <n v="64.5"/>
  </r>
  <r>
    <x v="2"/>
    <s v="2023/3"/>
    <x v="7"/>
    <x v="1"/>
    <s v=" Other poly(ethylene terephthalate), in primary forms"/>
    <s v="Exports"/>
    <n v="50929"/>
    <n v="3366.5880000000002"/>
  </r>
  <r>
    <x v="2"/>
    <s v="2023/3"/>
    <x v="8"/>
    <x v="1"/>
    <s v=" Other poly(ethylene terephthalate), in primary forms"/>
    <s v="Exports"/>
    <n v="13635"/>
    <n v="418"/>
  </r>
  <r>
    <x v="2"/>
    <s v="2023/3"/>
    <x v="19"/>
    <x v="1"/>
    <s v=" Other poly(ethylene terephthalate), in primary forms"/>
    <s v="Exports"/>
    <n v="8151"/>
    <n v="240"/>
  </r>
  <r>
    <x v="2"/>
    <s v="2023/3"/>
    <x v="71"/>
    <x v="1"/>
    <s v=" Other poly(ethylene terephthalate), in primary forms"/>
    <s v="Exports"/>
    <n v="7664"/>
    <n v="300"/>
  </r>
  <r>
    <x v="2"/>
    <s v="2023/3"/>
    <x v="23"/>
    <x v="1"/>
    <s v=" Other poly(ethylene terephthalate), in primary forms"/>
    <s v="Exports"/>
    <n v="22261"/>
    <n v="616"/>
  </r>
  <r>
    <x v="2"/>
    <s v="2023/3"/>
    <x v="26"/>
    <x v="1"/>
    <s v=" Other poly(ethylene terephthalate), in primary forms"/>
    <s v="Exports"/>
    <n v="4721"/>
    <n v="191.06899999999999"/>
  </r>
  <r>
    <x v="2"/>
    <s v="2023/3"/>
    <x v="44"/>
    <x v="1"/>
    <s v=" Other poly(ethylene terephthalate), in primary forms"/>
    <s v="Exports"/>
    <n v="36506"/>
    <n v="1500"/>
  </r>
  <r>
    <x v="2"/>
    <s v="2023/3"/>
    <x v="41"/>
    <x v="1"/>
    <s v=" Other poly(ethylene terephthalate), in primary forms"/>
    <s v="Exports"/>
    <n v="22409"/>
    <n v="508"/>
  </r>
  <r>
    <x v="2"/>
    <s v="2023/3"/>
    <x v="43"/>
    <x v="1"/>
    <s v=" Other poly(ethylene terephthalate), in primary forms"/>
    <s v="Exports"/>
    <n v="43227"/>
    <n v="1439"/>
  </r>
  <r>
    <x v="2"/>
    <s v="2023/4"/>
    <x v="0"/>
    <x v="0"/>
    <s v=" Poly(ethylene terephthalate), having a viscosity number of 78 ml/g or higher, in primary forms"/>
    <s v="Exports"/>
    <n v="12667"/>
    <n v="418"/>
  </r>
  <r>
    <x v="2"/>
    <s v="2023/4"/>
    <x v="1"/>
    <x v="0"/>
    <s v=" Poly(ethylene terephthalate), having a viscosity number of 78 ml/g or higher, in primary forms"/>
    <s v="Exports"/>
    <n v="2522"/>
    <n v="66"/>
  </r>
  <r>
    <x v="2"/>
    <s v="2023/4"/>
    <x v="2"/>
    <x v="0"/>
    <s v=" Poly(ethylene terephthalate), having a viscosity number of 78 ml/g or higher, in primary forms"/>
    <s v="Exports"/>
    <n v="97494"/>
    <n v="2550"/>
  </r>
  <r>
    <x v="2"/>
    <s v="2023/4"/>
    <x v="3"/>
    <x v="0"/>
    <s v=" Poly(ethylene terephthalate), having a viscosity number of 78 ml/g or higher, in primary forms"/>
    <s v="Exports"/>
    <n v="2727"/>
    <n v="86"/>
  </r>
  <r>
    <x v="2"/>
    <s v="2023/4"/>
    <x v="4"/>
    <x v="0"/>
    <s v=" Poly(ethylene terephthalate), having a viscosity number of 78 ml/g or higher, in primary forms"/>
    <s v="Exports"/>
    <n v="6288"/>
    <n v="132"/>
  </r>
  <r>
    <x v="2"/>
    <s v="2023/4"/>
    <x v="5"/>
    <x v="0"/>
    <s v=" Poly(ethylene terephthalate), having a viscosity number of 78 ml/g or higher, in primary forms"/>
    <s v="Exports"/>
    <n v="19148"/>
    <n v="660"/>
  </r>
  <r>
    <x v="2"/>
    <s v="2023/4"/>
    <x v="6"/>
    <x v="0"/>
    <s v=" Poly(ethylene terephthalate), having a viscosity number of 78 ml/g or higher, in primary forms"/>
    <s v="Exports"/>
    <n v="16184"/>
    <n v="374.55"/>
  </r>
  <r>
    <x v="2"/>
    <s v="2023/4"/>
    <x v="7"/>
    <x v="0"/>
    <s v=" Poly(ethylene terephthalate), having a viscosity number of 78 ml/g or higher, in primary forms"/>
    <s v="Exports"/>
    <n v="44759"/>
    <n v="1245.9000000000001"/>
  </r>
  <r>
    <x v="2"/>
    <s v="2023/4"/>
    <x v="9"/>
    <x v="0"/>
    <s v=" Poly(ethylene terephthalate), having a viscosity number of 78 ml/g or higher, in primary forms"/>
    <s v="Exports"/>
    <n v="34032"/>
    <n v="966"/>
  </r>
  <r>
    <x v="2"/>
    <s v="2023/4"/>
    <x v="10"/>
    <x v="0"/>
    <s v=" Poly(ethylene terephthalate), having a viscosity number of 78 ml/g or higher, in primary forms"/>
    <s v="Exports"/>
    <n v="2887"/>
    <n v="88"/>
  </r>
  <r>
    <x v="2"/>
    <s v="2023/4"/>
    <x v="11"/>
    <x v="0"/>
    <s v=" Poly(ethylene terephthalate), having a viscosity number of 78 ml/g or higher, in primary forms"/>
    <s v="Exports"/>
    <n v="6133"/>
    <n v="198"/>
  </r>
  <r>
    <x v="2"/>
    <s v="2023/4"/>
    <x v="63"/>
    <x v="0"/>
    <s v=" Poly(ethylene terephthalate), having a viscosity number of 78 ml/g or higher, in primary forms"/>
    <s v="Exports"/>
    <n v="2810"/>
    <n v="88"/>
  </r>
  <r>
    <x v="2"/>
    <s v="2023/4"/>
    <x v="12"/>
    <x v="0"/>
    <s v=" Poly(ethylene terephthalate), having a viscosity number of 78 ml/g or higher, in primary forms"/>
    <s v="Exports"/>
    <n v="99922"/>
    <n v="2860"/>
  </r>
  <r>
    <x v="2"/>
    <s v="2023/4"/>
    <x v="13"/>
    <x v="0"/>
    <s v=" Poly(ethylene terephthalate), having a viscosity number of 78 ml/g or higher, in primary forms"/>
    <s v="Exports"/>
    <n v="172"/>
    <n v="1"/>
  </r>
  <r>
    <x v="2"/>
    <s v="2023/4"/>
    <x v="14"/>
    <x v="0"/>
    <s v=" Poly(ethylene terephthalate), having a viscosity number of 78 ml/g or higher, in primary forms"/>
    <s v="Exports"/>
    <n v="7864"/>
    <n v="132"/>
  </r>
  <r>
    <x v="2"/>
    <s v="2023/4"/>
    <x v="15"/>
    <x v="0"/>
    <s v=" Poly(ethylene terephthalate), having a viscosity number of 78 ml/g or higher, in primary forms"/>
    <s v="Exports"/>
    <n v="4224"/>
    <n v="132"/>
  </r>
  <r>
    <x v="2"/>
    <s v="2023/4"/>
    <x v="16"/>
    <x v="0"/>
    <s v=" Poly(ethylene terephthalate), having a viscosity number of 78 ml/g or higher, in primary forms"/>
    <s v="Exports"/>
    <n v="2526"/>
    <n v="80"/>
  </r>
  <r>
    <x v="2"/>
    <s v="2023/4"/>
    <x v="75"/>
    <x v="0"/>
    <s v=" Poly(ethylene terephthalate), having a viscosity number of 78 ml/g or higher, in primary forms"/>
    <s v="Exports"/>
    <n v="7805"/>
    <n v="176"/>
  </r>
  <r>
    <x v="2"/>
    <s v="2023/4"/>
    <x v="17"/>
    <x v="0"/>
    <s v=" Poly(ethylene terephthalate), having a viscosity number of 78 ml/g or higher, in primary forms"/>
    <s v="Exports"/>
    <n v="23849"/>
    <n v="660"/>
  </r>
  <r>
    <x v="2"/>
    <s v="2023/4"/>
    <x v="18"/>
    <x v="0"/>
    <s v=" Poly(ethylene terephthalate), having a viscosity number of 78 ml/g or higher, in primary forms"/>
    <s v="Exports"/>
    <n v="7957"/>
    <n v="110"/>
  </r>
  <r>
    <x v="2"/>
    <s v="2023/4"/>
    <x v="19"/>
    <x v="0"/>
    <s v=" Poly(ethylene terephthalate), having a viscosity number of 78 ml/g or higher, in primary forms"/>
    <s v="Exports"/>
    <n v="116989"/>
    <n v="3759"/>
  </r>
  <r>
    <x v="2"/>
    <s v="2023/4"/>
    <x v="20"/>
    <x v="0"/>
    <s v=" Poly(ethylene terephthalate), having a viscosity number of 78 ml/g or higher, in primary forms"/>
    <s v="Exports"/>
    <n v="7246"/>
    <n v="149"/>
  </r>
  <r>
    <x v="2"/>
    <s v="2023/4"/>
    <x v="21"/>
    <x v="0"/>
    <s v=" Poly(ethylene terephthalate), having a viscosity number of 78 ml/g or higher, in primary forms"/>
    <s v="Exports"/>
    <n v="18140"/>
    <n v="460"/>
  </r>
  <r>
    <x v="2"/>
    <s v="2023/4"/>
    <x v="22"/>
    <x v="0"/>
    <s v=" Poly(ethylene terephthalate), having a viscosity number of 78 ml/g or higher, in primary forms"/>
    <s v="Exports"/>
    <n v="7748"/>
    <n v="132"/>
  </r>
  <r>
    <x v="2"/>
    <s v="2023/4"/>
    <x v="23"/>
    <x v="0"/>
    <s v=" Poly(ethylene terephthalate), having a viscosity number of 78 ml/g or higher, in primary forms"/>
    <s v="Exports"/>
    <n v="1397758"/>
    <n v="38033.1"/>
  </r>
  <r>
    <x v="2"/>
    <s v="2023/4"/>
    <x v="24"/>
    <x v="0"/>
    <s v=" Poly(ethylene terephthalate), having a viscosity number of 78 ml/g or higher, in primary forms"/>
    <s v="Exports"/>
    <n v="1303"/>
    <n v="22"/>
  </r>
  <r>
    <x v="2"/>
    <s v="2023/4"/>
    <x v="26"/>
    <x v="0"/>
    <s v=" Poly(ethylene terephthalate), having a viscosity number of 78 ml/g or higher, in primary forms"/>
    <s v="Exports"/>
    <n v="911"/>
    <n v="22"/>
  </r>
  <r>
    <x v="2"/>
    <s v="2023/4"/>
    <x v="27"/>
    <x v="0"/>
    <s v=" Poly(ethylene terephthalate), having a viscosity number of 78 ml/g or higher, in primary forms"/>
    <s v="Exports"/>
    <n v="56804"/>
    <n v="1476"/>
  </r>
  <r>
    <x v="2"/>
    <s v="2023/4"/>
    <x v="28"/>
    <x v="0"/>
    <s v=" Poly(ethylene terephthalate), having a viscosity number of 78 ml/g or higher, in primary forms"/>
    <s v="Exports"/>
    <n v="32413"/>
    <n v="594"/>
  </r>
  <r>
    <x v="2"/>
    <s v="2023/4"/>
    <x v="30"/>
    <x v="0"/>
    <s v=" Poly(ethylene terephthalate), having a viscosity number of 78 ml/g or higher, in primary forms"/>
    <s v="Exports"/>
    <n v="29804"/>
    <n v="784"/>
  </r>
  <r>
    <x v="2"/>
    <s v="2023/4"/>
    <x v="32"/>
    <x v="0"/>
    <s v=" Poly(ethylene terephthalate), having a viscosity number of 78 ml/g or higher, in primary forms"/>
    <s v="Exports"/>
    <n v="2419"/>
    <n v="66"/>
  </r>
  <r>
    <x v="2"/>
    <s v="2023/4"/>
    <x v="48"/>
    <x v="0"/>
    <s v=" Poly(ethylene terephthalate), having a viscosity number of 78 ml/g or higher, in primary forms"/>
    <s v="Exports"/>
    <n v="2142"/>
    <n v="63"/>
  </r>
  <r>
    <x v="2"/>
    <s v="2023/4"/>
    <x v="33"/>
    <x v="0"/>
    <s v=" Poly(ethylene terephthalate), having a viscosity number of 78 ml/g or higher, in primary forms"/>
    <s v="Exports"/>
    <n v="21872"/>
    <n v="368.3"/>
  </r>
  <r>
    <x v="2"/>
    <s v="2023/4"/>
    <x v="52"/>
    <x v="0"/>
    <s v=" Poly(ethylene terephthalate), having a viscosity number of 78 ml/g or higher, in primary forms"/>
    <s v="Exports"/>
    <n v="19885"/>
    <n v="586"/>
  </r>
  <r>
    <x v="2"/>
    <s v="2023/4"/>
    <x v="34"/>
    <x v="0"/>
    <s v=" Poly(ethylene terephthalate), having a viscosity number of 78 ml/g or higher, in primary forms"/>
    <s v="Exports"/>
    <n v="15358"/>
    <n v="506"/>
  </r>
  <r>
    <x v="2"/>
    <s v="2023/4"/>
    <x v="37"/>
    <x v="0"/>
    <s v=" Poly(ethylene terephthalate), having a viscosity number of 78 ml/g or higher, in primary forms"/>
    <s v="Exports"/>
    <n v="3852"/>
    <n v="84"/>
  </r>
  <r>
    <x v="2"/>
    <s v="2023/4"/>
    <x v="39"/>
    <x v="0"/>
    <s v=" Poly(ethylene terephthalate), having a viscosity number of 78 ml/g or higher, in primary forms"/>
    <s v="Exports"/>
    <n v="341"/>
    <n v="10.5"/>
  </r>
  <r>
    <x v="2"/>
    <s v="2023/4"/>
    <x v="55"/>
    <x v="0"/>
    <s v=" Poly(ethylene terephthalate), having a viscosity number of 78 ml/g or higher, in primary forms"/>
    <s v="Exports"/>
    <n v="23959"/>
    <n v="440"/>
  </r>
  <r>
    <x v="2"/>
    <s v="2023/4"/>
    <x v="41"/>
    <x v="0"/>
    <s v=" Poly(ethylene terephthalate), having a viscosity number of 78 ml/g or higher, in primary forms"/>
    <s v="Exports"/>
    <n v="940642"/>
    <n v="27069.992999999999"/>
  </r>
  <r>
    <x v="2"/>
    <s v="2023/4"/>
    <x v="43"/>
    <x v="0"/>
    <s v=" Poly(ethylene terephthalate), having a viscosity number of 78 ml/g or higher, in primary forms"/>
    <s v="Exports"/>
    <n v="50974"/>
    <n v="1344.1"/>
  </r>
  <r>
    <x v="2"/>
    <s v="2023/4"/>
    <x v="2"/>
    <x v="1"/>
    <s v=" Other poly(ethylene terephthalate), in primary forms"/>
    <s v="Exports"/>
    <n v="9429"/>
    <n v="300"/>
  </r>
  <r>
    <x v="2"/>
    <s v="2023/4"/>
    <x v="7"/>
    <x v="1"/>
    <s v=" Other poly(ethylene terephthalate), in primary forms"/>
    <s v="Exports"/>
    <n v="57235"/>
    <n v="3510.8690000000001"/>
  </r>
  <r>
    <x v="2"/>
    <s v="2023/4"/>
    <x v="8"/>
    <x v="1"/>
    <s v=" Other poly(ethylene terephthalate), in primary forms"/>
    <s v="Exports"/>
    <n v="15969"/>
    <n v="473.2"/>
  </r>
  <r>
    <x v="2"/>
    <s v="2023/4"/>
    <x v="18"/>
    <x v="1"/>
    <s v=" Other poly(ethylene terephthalate), in primary forms"/>
    <s v="Exports"/>
    <n v="439"/>
    <n v="3.5"/>
  </r>
  <r>
    <x v="2"/>
    <s v="2023/4"/>
    <x v="19"/>
    <x v="1"/>
    <s v=" Other poly(ethylene terephthalate), in primary forms"/>
    <s v="Exports"/>
    <n v="33130"/>
    <n v="1197"/>
  </r>
  <r>
    <x v="2"/>
    <s v="2023/4"/>
    <x v="20"/>
    <x v="1"/>
    <s v=" Other poly(ethylene terephthalate), in primary forms"/>
    <s v="Exports"/>
    <n v="1381"/>
    <n v="20"/>
  </r>
  <r>
    <x v="2"/>
    <s v="2023/4"/>
    <x v="23"/>
    <x v="1"/>
    <s v=" Other poly(ethylene terephthalate), in primary forms"/>
    <s v="Exports"/>
    <n v="50544"/>
    <n v="1439.65"/>
  </r>
  <r>
    <x v="2"/>
    <s v="2023/4"/>
    <x v="26"/>
    <x v="1"/>
    <s v=" Other poly(ethylene terephthalate), in primary forms"/>
    <s v="Exports"/>
    <n v="370"/>
    <n v="65.819999999999993"/>
  </r>
  <r>
    <x v="2"/>
    <s v="2023/4"/>
    <x v="41"/>
    <x v="1"/>
    <s v=" Other poly(ethylene terephthalate), in primary forms"/>
    <s v="Exports"/>
    <n v="51366"/>
    <n v="1222"/>
  </r>
  <r>
    <x v="2"/>
    <s v="2023/4"/>
    <x v="43"/>
    <x v="1"/>
    <s v=" Other poly(ethylene terephthalate), in primary forms"/>
    <s v="Exports"/>
    <n v="63579"/>
    <n v="2005"/>
  </r>
  <r>
    <x v="2"/>
    <s v="2023/5"/>
    <x v="0"/>
    <x v="0"/>
    <s v=" Poly(ethylene terephthalate), having a viscosity number of 78 ml/g or higher, in primary forms"/>
    <s v="Exports"/>
    <n v="15210"/>
    <n v="484"/>
  </r>
  <r>
    <x v="2"/>
    <s v="2023/5"/>
    <x v="1"/>
    <x v="0"/>
    <s v=" Poly(ethylene terephthalate), having a viscosity number of 78 ml/g or higher, in primary forms"/>
    <s v="Exports"/>
    <n v="5505"/>
    <n v="146"/>
  </r>
  <r>
    <x v="2"/>
    <s v="2023/5"/>
    <x v="2"/>
    <x v="0"/>
    <s v=" Poly(ethylene terephthalate), having a viscosity number of 78 ml/g or higher, in primary forms"/>
    <s v="Exports"/>
    <n v="82521"/>
    <n v="2136"/>
  </r>
  <r>
    <x v="2"/>
    <s v="2023/5"/>
    <x v="3"/>
    <x v="0"/>
    <s v=" Poly(ethylene terephthalate), having a viscosity number of 78 ml/g or higher, in primary forms"/>
    <s v="Exports"/>
    <n v="17302"/>
    <n v="506"/>
  </r>
  <r>
    <x v="2"/>
    <s v="2023/5"/>
    <x v="4"/>
    <x v="0"/>
    <s v=" Poly(ethylene terephthalate), having a viscosity number of 78 ml/g or higher, in primary forms"/>
    <s v="Exports"/>
    <n v="7507"/>
    <n v="132"/>
  </r>
  <r>
    <x v="2"/>
    <s v="2023/5"/>
    <x v="5"/>
    <x v="0"/>
    <s v=" Poly(ethylene terephthalate), having a viscosity number of 78 ml/g or higher, in primary forms"/>
    <s v="Exports"/>
    <n v="6486"/>
    <n v="200"/>
  </r>
  <r>
    <x v="2"/>
    <s v="2023/5"/>
    <x v="6"/>
    <x v="0"/>
    <s v=" Poly(ethylene terephthalate), having a viscosity number of 78 ml/g or higher, in primary forms"/>
    <s v="Exports"/>
    <n v="4848"/>
    <n v="136.5"/>
  </r>
  <r>
    <x v="2"/>
    <s v="2023/5"/>
    <x v="7"/>
    <x v="0"/>
    <s v=" Poly(ethylene terephthalate), having a viscosity number of 78 ml/g or higher, in primary forms"/>
    <s v="Exports"/>
    <n v="50207"/>
    <n v="1190.0889999999999"/>
  </r>
  <r>
    <x v="2"/>
    <s v="2023/5"/>
    <x v="8"/>
    <x v="0"/>
    <s v=" Poly(ethylene terephthalate), having a viscosity number of 78 ml/g or higher, in primary forms"/>
    <s v="Exports"/>
    <n v="4316"/>
    <n v="132"/>
  </r>
  <r>
    <x v="2"/>
    <s v="2023/5"/>
    <x v="9"/>
    <x v="0"/>
    <s v=" Poly(ethylene terephthalate), having a viscosity number of 78 ml/g or higher, in primary forms"/>
    <s v="Exports"/>
    <n v="41521"/>
    <n v="1139"/>
  </r>
  <r>
    <x v="2"/>
    <s v="2023/5"/>
    <x v="10"/>
    <x v="0"/>
    <s v=" Poly(ethylene terephthalate), having a viscosity number of 78 ml/g or higher, in primary forms"/>
    <s v="Exports"/>
    <n v="7401"/>
    <n v="225"/>
  </r>
  <r>
    <x v="2"/>
    <s v="2023/5"/>
    <x v="11"/>
    <x v="0"/>
    <s v=" Poly(ethylene terephthalate), having a viscosity number of 78 ml/g or higher, in primary forms"/>
    <s v="Exports"/>
    <n v="17518"/>
    <n v="528"/>
  </r>
  <r>
    <x v="2"/>
    <s v="2023/5"/>
    <x v="12"/>
    <x v="0"/>
    <s v=" Poly(ethylene terephthalate), having a viscosity number of 78 ml/g or higher, in primary forms"/>
    <s v="Exports"/>
    <n v="75676"/>
    <n v="2178"/>
  </r>
  <r>
    <x v="2"/>
    <s v="2023/5"/>
    <x v="13"/>
    <x v="0"/>
    <s v=" Poly(ethylene terephthalate), having a viscosity number of 78 ml/g or higher, in primary forms"/>
    <s v="Exports"/>
    <n v="55890"/>
    <n v="1320"/>
  </r>
  <r>
    <x v="2"/>
    <s v="2023/5"/>
    <x v="14"/>
    <x v="0"/>
    <s v=" Poly(ethylene terephthalate), having a viscosity number of 78 ml/g or higher, in primary forms"/>
    <s v="Exports"/>
    <n v="46933"/>
    <n v="792"/>
  </r>
  <r>
    <x v="2"/>
    <s v="2023/5"/>
    <x v="15"/>
    <x v="0"/>
    <s v=" Poly(ethylene terephthalate), having a viscosity number of 78 ml/g or higher, in primary forms"/>
    <s v="Exports"/>
    <n v="2042"/>
    <n v="61.6"/>
  </r>
  <r>
    <x v="2"/>
    <s v="2023/5"/>
    <x v="16"/>
    <x v="0"/>
    <s v=" Poly(ethylene terephthalate), having a viscosity number of 78 ml/g or higher, in primary forms"/>
    <s v="Exports"/>
    <n v="5713"/>
    <n v="160"/>
  </r>
  <r>
    <x v="2"/>
    <s v="2023/5"/>
    <x v="17"/>
    <x v="0"/>
    <s v=" Poly(ethylene terephthalate), having a viscosity number of 78 ml/g or higher, in primary forms"/>
    <s v="Exports"/>
    <n v="62038"/>
    <n v="1716"/>
  </r>
  <r>
    <x v="2"/>
    <s v="2023/5"/>
    <x v="19"/>
    <x v="0"/>
    <s v=" Poly(ethylene terephthalate), having a viscosity number of 78 ml/g or higher, in primary forms"/>
    <s v="Exports"/>
    <n v="65151"/>
    <n v="2042"/>
  </r>
  <r>
    <x v="2"/>
    <s v="2023/5"/>
    <x v="20"/>
    <x v="0"/>
    <s v=" Poly(ethylene terephthalate), having a viscosity number of 78 ml/g or higher, in primary forms"/>
    <s v="Exports"/>
    <n v="9221"/>
    <n v="183"/>
  </r>
  <r>
    <x v="2"/>
    <s v="2023/5"/>
    <x v="21"/>
    <x v="0"/>
    <s v=" Poly(ethylene terephthalate), having a viscosity number of 78 ml/g or higher, in primary forms"/>
    <s v="Exports"/>
    <n v="6846"/>
    <n v="150"/>
  </r>
  <r>
    <x v="2"/>
    <s v="2023/5"/>
    <x v="22"/>
    <x v="0"/>
    <s v=" Poly(ethylene terephthalate), having a viscosity number of 78 ml/g or higher, in primary forms"/>
    <s v="Exports"/>
    <n v="13477"/>
    <n v="220"/>
  </r>
  <r>
    <x v="2"/>
    <s v="2023/5"/>
    <x v="23"/>
    <x v="0"/>
    <s v=" Poly(ethylene terephthalate), having a viscosity number of 78 ml/g or higher, in primary forms"/>
    <s v="Exports"/>
    <n v="1470985"/>
    <n v="40967.050000000003"/>
  </r>
  <r>
    <x v="2"/>
    <s v="2023/5"/>
    <x v="26"/>
    <x v="0"/>
    <s v=" Poly(ethylene terephthalate), having a viscosity number of 78 ml/g or higher, in primary forms"/>
    <s v="Exports"/>
    <n v="2356"/>
    <n v="43"/>
  </r>
  <r>
    <x v="2"/>
    <s v="2023/5"/>
    <x v="76"/>
    <x v="0"/>
    <s v=" Poly(ethylene terephthalate), having a viscosity number of 78 ml/g or higher, in primary forms"/>
    <s v="Exports"/>
    <n v="103"/>
    <n v="2.2000000000000002"/>
  </r>
  <r>
    <x v="2"/>
    <s v="2023/5"/>
    <x v="27"/>
    <x v="0"/>
    <s v=" Poly(ethylene terephthalate), having a viscosity number of 78 ml/g or higher, in primary forms"/>
    <s v="Exports"/>
    <n v="83352"/>
    <n v="2242"/>
  </r>
  <r>
    <x v="2"/>
    <s v="2023/5"/>
    <x v="60"/>
    <x v="0"/>
    <s v=" Poly(ethylene terephthalate), having a viscosity number of 78 ml/g or higher, in primary forms"/>
    <s v="Exports"/>
    <n v="13810"/>
    <n v="418"/>
  </r>
  <r>
    <x v="2"/>
    <s v="2023/5"/>
    <x v="46"/>
    <x v="0"/>
    <s v=" Poly(ethylene terephthalate), having a viscosity number of 78 ml/g or higher, in primary forms"/>
    <s v="Exports"/>
    <n v="4451"/>
    <n v="132"/>
  </r>
  <r>
    <x v="2"/>
    <s v="2023/5"/>
    <x v="28"/>
    <x v="0"/>
    <s v=" Poly(ethylene terephthalate), having a viscosity number of 78 ml/g or higher, in primary forms"/>
    <s v="Exports"/>
    <n v="20103"/>
    <n v="377"/>
  </r>
  <r>
    <x v="2"/>
    <s v="2023/5"/>
    <x v="30"/>
    <x v="0"/>
    <s v=" Poly(ethylene terephthalate), having a viscosity number of 78 ml/g or higher, in primary forms"/>
    <s v="Exports"/>
    <n v="31543"/>
    <n v="780"/>
  </r>
  <r>
    <x v="2"/>
    <s v="2023/5"/>
    <x v="44"/>
    <x v="0"/>
    <s v=" Poly(ethylene terephthalate), having a viscosity number of 78 ml/g or higher, in primary forms"/>
    <s v="Exports"/>
    <n v="765"/>
    <n v="22"/>
  </r>
  <r>
    <x v="2"/>
    <s v="2023/5"/>
    <x v="32"/>
    <x v="0"/>
    <s v=" Poly(ethylene terephthalate), having a viscosity number of 78 ml/g or higher, in primary forms"/>
    <s v="Exports"/>
    <n v="1467"/>
    <n v="44"/>
  </r>
  <r>
    <x v="2"/>
    <s v="2023/5"/>
    <x v="33"/>
    <x v="0"/>
    <s v=" Poly(ethylene terephthalate), having a viscosity number of 78 ml/g or higher, in primary forms"/>
    <s v="Exports"/>
    <n v="13755"/>
    <n v="242"/>
  </r>
  <r>
    <x v="2"/>
    <s v="2023/5"/>
    <x v="49"/>
    <x v="0"/>
    <s v=" Poly(ethylene terephthalate), having a viscosity number of 78 ml/g or higher, in primary forms"/>
    <s v="Exports"/>
    <n v="2901"/>
    <n v="88"/>
  </r>
  <r>
    <x v="2"/>
    <s v="2023/5"/>
    <x v="70"/>
    <x v="0"/>
    <s v=" Poly(ethylene terephthalate), having a viscosity number of 78 ml/g or higher, in primary forms"/>
    <s v="Exports"/>
    <n v="1445"/>
    <n v="44"/>
  </r>
  <r>
    <x v="2"/>
    <s v="2023/5"/>
    <x v="34"/>
    <x v="0"/>
    <s v=" Poly(ethylene terephthalate), having a viscosity number of 78 ml/g or higher, in primary forms"/>
    <s v="Exports"/>
    <n v="33615"/>
    <n v="1010"/>
  </r>
  <r>
    <x v="2"/>
    <s v="2023/5"/>
    <x v="37"/>
    <x v="0"/>
    <s v=" Poly(ethylene terephthalate), having a viscosity number of 78 ml/g or higher, in primary forms"/>
    <s v="Exports"/>
    <n v="4472"/>
    <n v="88"/>
  </r>
  <r>
    <x v="2"/>
    <s v="2023/5"/>
    <x v="39"/>
    <x v="0"/>
    <s v=" Poly(ethylene terephthalate), having a viscosity number of 78 ml/g or higher, in primary forms"/>
    <s v="Exports"/>
    <n v="3377"/>
    <n v="87"/>
  </r>
  <r>
    <x v="2"/>
    <s v="2023/5"/>
    <x v="55"/>
    <x v="0"/>
    <s v=" Poly(ethylene terephthalate), having a viscosity number of 78 ml/g or higher, in primary forms"/>
    <s v="Exports"/>
    <n v="17096"/>
    <n v="308"/>
  </r>
  <r>
    <x v="2"/>
    <s v="2023/5"/>
    <x v="41"/>
    <x v="0"/>
    <s v=" Poly(ethylene terephthalate), having a viscosity number of 78 ml/g or higher, in primary forms"/>
    <s v="Exports"/>
    <n v="933977"/>
    <n v="26207.195"/>
  </r>
  <r>
    <x v="2"/>
    <s v="2023/5"/>
    <x v="42"/>
    <x v="0"/>
    <s v=" Poly(ethylene terephthalate), having a viscosity number of 78 ml/g or higher, in primary forms"/>
    <s v="Exports"/>
    <n v="11241"/>
    <n v="308"/>
  </r>
  <r>
    <x v="2"/>
    <s v="2023/5"/>
    <x v="43"/>
    <x v="0"/>
    <s v=" Poly(ethylene terephthalate), having a viscosity number of 78 ml/g or higher, in primary forms"/>
    <s v="Exports"/>
    <n v="34517"/>
    <n v="832"/>
  </r>
  <r>
    <x v="2"/>
    <s v="2023/5"/>
    <x v="2"/>
    <x v="1"/>
    <s v=" Other poly(ethylene terephthalate), in primary forms"/>
    <s v="Exports"/>
    <n v="9469"/>
    <n v="300"/>
  </r>
  <r>
    <x v="2"/>
    <s v="2023/5"/>
    <x v="3"/>
    <x v="1"/>
    <s v=" Other poly(ethylene terephthalate), in primary forms"/>
    <s v="Exports"/>
    <n v="15450"/>
    <n v="520"/>
  </r>
  <r>
    <x v="2"/>
    <s v="2023/5"/>
    <x v="6"/>
    <x v="1"/>
    <s v=" Other poly(ethylene terephthalate), in primary forms"/>
    <s v="Exports"/>
    <n v="2063"/>
    <n v="45.1"/>
  </r>
  <r>
    <x v="2"/>
    <s v="2023/5"/>
    <x v="7"/>
    <x v="1"/>
    <s v=" Other poly(ethylene terephthalate), in primary forms"/>
    <s v="Exports"/>
    <n v="53350"/>
    <n v="3549.8670000000002"/>
  </r>
  <r>
    <x v="2"/>
    <s v="2023/5"/>
    <x v="8"/>
    <x v="1"/>
    <s v=" Other poly(ethylene terephthalate), in primary forms"/>
    <s v="Exports"/>
    <n v="16145"/>
    <n v="472.6"/>
  </r>
  <r>
    <x v="2"/>
    <s v="2023/5"/>
    <x v="12"/>
    <x v="1"/>
    <s v=" Other poly(ethylene terephthalate), in primary forms"/>
    <s v="Exports"/>
    <n v="14900"/>
    <n v="331.2"/>
  </r>
  <r>
    <x v="2"/>
    <s v="2023/5"/>
    <x v="17"/>
    <x v="1"/>
    <s v=" Other poly(ethylene terephthalate), in primary forms"/>
    <s v="Exports"/>
    <n v="537"/>
    <n v="16"/>
  </r>
  <r>
    <x v="2"/>
    <s v="2023/5"/>
    <x v="19"/>
    <x v="1"/>
    <s v=" Other poly(ethylene terephthalate), in primary forms"/>
    <s v="Exports"/>
    <n v="10908"/>
    <n v="340"/>
  </r>
  <r>
    <x v="2"/>
    <s v="2023/5"/>
    <x v="23"/>
    <x v="1"/>
    <s v=" Other poly(ethylene terephthalate), in primary forms"/>
    <s v="Exports"/>
    <n v="31930"/>
    <n v="976"/>
  </r>
  <r>
    <x v="2"/>
    <s v="2023/5"/>
    <x v="24"/>
    <x v="1"/>
    <s v=" Other poly(ethylene terephthalate), in primary forms"/>
    <s v="Exports"/>
    <n v="428"/>
    <n v="24.866"/>
  </r>
  <r>
    <x v="2"/>
    <s v="2023/5"/>
    <x v="26"/>
    <x v="1"/>
    <s v=" Other poly(ethylene terephthalate), in primary forms"/>
    <s v="Exports"/>
    <n v="1845"/>
    <n v="270.04700000000003"/>
  </r>
  <r>
    <x v="2"/>
    <s v="2023/5"/>
    <x v="27"/>
    <x v="1"/>
    <s v=" Other poly(ethylene terephthalate), in primary forms"/>
    <s v="Exports"/>
    <n v="1865"/>
    <n v="38"/>
  </r>
  <r>
    <x v="2"/>
    <s v="2023/5"/>
    <x v="44"/>
    <x v="1"/>
    <s v=" Other poly(ethylene terephthalate), in primary forms"/>
    <s v="Exports"/>
    <n v="40295"/>
    <n v="1500"/>
  </r>
  <r>
    <x v="2"/>
    <s v="2023/5"/>
    <x v="48"/>
    <x v="1"/>
    <s v=" Other poly(ethylene terephthalate), in primary forms"/>
    <s v="Exports"/>
    <n v="224"/>
    <n v="7.5190000000000001"/>
  </r>
  <r>
    <x v="2"/>
    <s v="2023/5"/>
    <x v="70"/>
    <x v="1"/>
    <s v=" Other poly(ethylene terephthalate), in primary forms"/>
    <s v="Exports"/>
    <n v="2656"/>
    <n v="95"/>
  </r>
  <r>
    <x v="2"/>
    <s v="2023/5"/>
    <x v="37"/>
    <x v="1"/>
    <s v=" Other poly(ethylene terephthalate), in primary forms"/>
    <s v="Exports"/>
    <n v="1166"/>
    <n v="22"/>
  </r>
  <r>
    <x v="2"/>
    <s v="2023/5"/>
    <x v="41"/>
    <x v="1"/>
    <s v=" Other poly(ethylene terephthalate), in primary forms"/>
    <s v="Exports"/>
    <n v="51033"/>
    <n v="1260"/>
  </r>
  <r>
    <x v="2"/>
    <s v="2023/5"/>
    <x v="43"/>
    <x v="1"/>
    <s v=" Other poly(ethylene terephthalate), in primary forms"/>
    <s v="Exports"/>
    <n v="71142"/>
    <n v="2331.11"/>
  </r>
  <r>
    <x v="2"/>
    <s v="2023/6"/>
    <x v="0"/>
    <x v="0"/>
    <s v=" Poly(ethylene terephthalate), having a viscosity number of 78 ml/g or higher, in primary forms"/>
    <s v="Exports"/>
    <n v="1446"/>
    <n v="44"/>
  </r>
  <r>
    <x v="2"/>
    <s v="2023/6"/>
    <x v="1"/>
    <x v="0"/>
    <s v=" Poly(ethylene terephthalate), having a viscosity number of 78 ml/g or higher, in primary forms"/>
    <s v="Exports"/>
    <n v="3146"/>
    <n v="88"/>
  </r>
  <r>
    <x v="2"/>
    <s v="2023/6"/>
    <x v="2"/>
    <x v="0"/>
    <s v=" Poly(ethylene terephthalate), having a viscosity number of 78 ml/g or higher, in primary forms"/>
    <s v="Exports"/>
    <n v="130030"/>
    <n v="3056"/>
  </r>
  <r>
    <x v="2"/>
    <s v="2023/6"/>
    <x v="3"/>
    <x v="0"/>
    <s v=" Poly(ethylene terephthalate), having a viscosity number of 78 ml/g or higher, in primary forms"/>
    <s v="Exports"/>
    <n v="1399"/>
    <n v="42"/>
  </r>
  <r>
    <x v="2"/>
    <s v="2023/6"/>
    <x v="4"/>
    <x v="0"/>
    <s v=" Poly(ethylene terephthalate), having a viscosity number of 78 ml/g or higher, in primary forms"/>
    <s v="Exports"/>
    <n v="261"/>
    <n v="5.5"/>
  </r>
  <r>
    <x v="2"/>
    <s v="2023/6"/>
    <x v="6"/>
    <x v="0"/>
    <s v=" Poly(ethylene terephthalate), having a viscosity number of 78 ml/g or higher, in primary forms"/>
    <s v="Exports"/>
    <n v="6030"/>
    <n v="142.5"/>
  </r>
  <r>
    <x v="2"/>
    <s v="2023/6"/>
    <x v="7"/>
    <x v="0"/>
    <s v=" Poly(ethylene terephthalate), having a viscosity number of 78 ml/g or higher, in primary forms"/>
    <s v="Exports"/>
    <n v="40914"/>
    <n v="1077.6030000000001"/>
  </r>
  <r>
    <x v="2"/>
    <s v="2023/6"/>
    <x v="8"/>
    <x v="0"/>
    <s v=" Poly(ethylene terephthalate), having a viscosity number of 78 ml/g or higher, in primary forms"/>
    <s v="Exports"/>
    <n v="2170"/>
    <n v="66"/>
  </r>
  <r>
    <x v="2"/>
    <s v="2023/6"/>
    <x v="9"/>
    <x v="0"/>
    <s v=" Poly(ethylene terephthalate), having a viscosity number of 78 ml/g or higher, in primary forms"/>
    <s v="Exports"/>
    <n v="13131"/>
    <n v="357"/>
  </r>
  <r>
    <x v="2"/>
    <s v="2023/6"/>
    <x v="10"/>
    <x v="0"/>
    <s v=" Poly(ethylene terephthalate), having a viscosity number of 78 ml/g or higher, in primary forms"/>
    <s v="Exports"/>
    <n v="11553"/>
    <n v="345"/>
  </r>
  <r>
    <x v="2"/>
    <s v="2023/6"/>
    <x v="11"/>
    <x v="0"/>
    <s v=" Poly(ethylene terephthalate), having a viscosity number of 78 ml/g or higher, in primary forms"/>
    <s v="Exports"/>
    <n v="4970"/>
    <n v="154"/>
  </r>
  <r>
    <x v="2"/>
    <s v="2023/6"/>
    <x v="12"/>
    <x v="0"/>
    <s v=" Poly(ethylene terephthalate), having a viscosity number of 78 ml/g or higher, in primary forms"/>
    <s v="Exports"/>
    <n v="65706"/>
    <n v="1870"/>
  </r>
  <r>
    <x v="2"/>
    <s v="2023/6"/>
    <x v="13"/>
    <x v="0"/>
    <s v=" Poly(ethylene terephthalate), having a viscosity number of 78 ml/g or higher, in primary forms"/>
    <s v="Exports"/>
    <n v="15339"/>
    <n v="440"/>
  </r>
  <r>
    <x v="2"/>
    <s v="2023/6"/>
    <x v="14"/>
    <x v="0"/>
    <s v=" Poly(ethylene terephthalate), having a viscosity number of 78 ml/g or higher, in primary forms"/>
    <s v="Exports"/>
    <n v="19207"/>
    <n v="330"/>
  </r>
  <r>
    <x v="2"/>
    <s v="2023/6"/>
    <x v="16"/>
    <x v="0"/>
    <s v=" Poly(ethylene terephthalate), having a viscosity number of 78 ml/g or higher, in primary forms"/>
    <s v="Exports"/>
    <n v="3219"/>
    <n v="100"/>
  </r>
  <r>
    <x v="2"/>
    <s v="2023/6"/>
    <x v="17"/>
    <x v="0"/>
    <s v=" Poly(ethylene terephthalate), having a viscosity number of 78 ml/g or higher, in primary forms"/>
    <s v="Exports"/>
    <n v="52126"/>
    <n v="1496"/>
  </r>
  <r>
    <x v="2"/>
    <s v="2023/6"/>
    <x v="19"/>
    <x v="0"/>
    <s v=" Poly(ethylene terephthalate), having a viscosity number of 78 ml/g or higher, in primary forms"/>
    <s v="Exports"/>
    <n v="825"/>
    <n v="20"/>
  </r>
  <r>
    <x v="2"/>
    <s v="2023/6"/>
    <x v="20"/>
    <x v="0"/>
    <s v=" Poly(ethylene terephthalate), having a viscosity number of 78 ml/g or higher, in primary forms"/>
    <s v="Exports"/>
    <n v="20195"/>
    <n v="480"/>
  </r>
  <r>
    <x v="2"/>
    <s v="2023/6"/>
    <x v="21"/>
    <x v="0"/>
    <s v=" Poly(ethylene terephthalate), having a viscosity number of 78 ml/g or higher, in primary forms"/>
    <s v="Exports"/>
    <n v="6581"/>
    <n v="148"/>
  </r>
  <r>
    <x v="2"/>
    <s v="2023/6"/>
    <x v="22"/>
    <x v="0"/>
    <s v=" Poly(ethylene terephthalate), having a viscosity number of 78 ml/g or higher, in primary forms"/>
    <s v="Exports"/>
    <n v="5258"/>
    <n v="88"/>
  </r>
  <r>
    <x v="2"/>
    <s v="2023/6"/>
    <x v="23"/>
    <x v="0"/>
    <s v=" Poly(ethylene terephthalate), having a viscosity number of 78 ml/g or higher, in primary forms"/>
    <s v="Exports"/>
    <n v="1356763"/>
    <n v="37536.879999999997"/>
  </r>
  <r>
    <x v="2"/>
    <s v="2023/6"/>
    <x v="24"/>
    <x v="0"/>
    <s v=" Poly(ethylene terephthalate), having a viscosity number of 78 ml/g or higher, in primary forms"/>
    <s v="Exports"/>
    <n v="459"/>
    <n v="47.5"/>
  </r>
  <r>
    <x v="2"/>
    <s v="2023/6"/>
    <x v="27"/>
    <x v="0"/>
    <s v=" Poly(ethylene terephthalate), having a viscosity number of 78 ml/g or higher, in primary forms"/>
    <s v="Exports"/>
    <n v="72095"/>
    <n v="2004"/>
  </r>
  <r>
    <x v="2"/>
    <s v="2023/6"/>
    <x v="28"/>
    <x v="0"/>
    <s v=" Poly(ethylene terephthalate), having a viscosity number of 78 ml/g or higher, in primary forms"/>
    <s v="Exports"/>
    <n v="15388"/>
    <n v="268"/>
  </r>
  <r>
    <x v="2"/>
    <s v="2023/6"/>
    <x v="30"/>
    <x v="0"/>
    <s v=" Poly(ethylene terephthalate), having a viscosity number of 78 ml/g or higher, in primary forms"/>
    <s v="Exports"/>
    <n v="23656"/>
    <n v="595"/>
  </r>
  <r>
    <x v="2"/>
    <s v="2023/6"/>
    <x v="44"/>
    <x v="0"/>
    <s v=" Poly(ethylene terephthalate), having a viscosity number of 78 ml/g or higher, in primary forms"/>
    <s v="Exports"/>
    <n v="758"/>
    <n v="22"/>
  </r>
  <r>
    <x v="2"/>
    <s v="2023/6"/>
    <x v="32"/>
    <x v="0"/>
    <s v=" Poly(ethylene terephthalate), having a viscosity number of 78 ml/g or higher, in primary forms"/>
    <s v="Exports"/>
    <n v="1498"/>
    <n v="44"/>
  </r>
  <r>
    <x v="2"/>
    <s v="2023/6"/>
    <x v="48"/>
    <x v="0"/>
    <s v=" Poly(ethylene terephthalate), having a viscosity number of 78 ml/g or higher, in primary forms"/>
    <s v="Exports"/>
    <n v="1458"/>
    <n v="42"/>
  </r>
  <r>
    <x v="2"/>
    <s v="2023/6"/>
    <x v="33"/>
    <x v="0"/>
    <s v=" Poly(ethylene terephthalate), having a viscosity number of 78 ml/g or higher, in primary forms"/>
    <s v="Exports"/>
    <n v="20201"/>
    <n v="346"/>
  </r>
  <r>
    <x v="2"/>
    <s v="2023/6"/>
    <x v="52"/>
    <x v="0"/>
    <s v=" Poly(ethylene terephthalate), having a viscosity number of 78 ml/g or higher, in primary forms"/>
    <s v="Exports"/>
    <n v="1031"/>
    <n v="22"/>
  </r>
  <r>
    <x v="2"/>
    <s v="2023/6"/>
    <x v="34"/>
    <x v="0"/>
    <s v=" Poly(ethylene terephthalate), having a viscosity number of 78 ml/g or higher, in primary forms"/>
    <s v="Exports"/>
    <n v="40486"/>
    <n v="1254"/>
  </r>
  <r>
    <x v="2"/>
    <s v="2023/6"/>
    <x v="50"/>
    <x v="0"/>
    <s v=" Poly(ethylene terephthalate), having a viscosity number of 78 ml/g or higher, in primary forms"/>
    <s v="Exports"/>
    <n v="2607"/>
    <n v="44"/>
  </r>
  <r>
    <x v="2"/>
    <s v="2023/6"/>
    <x v="37"/>
    <x v="0"/>
    <s v=" Poly(ethylene terephthalate), having a viscosity number of 78 ml/g or higher, in primary forms"/>
    <s v="Exports"/>
    <n v="4471"/>
    <n v="88"/>
  </r>
  <r>
    <x v="2"/>
    <s v="2023/6"/>
    <x v="39"/>
    <x v="0"/>
    <s v=" Poly(ethylene terephthalate), having a viscosity number of 78 ml/g or higher, in primary forms"/>
    <s v="Exports"/>
    <n v="1450"/>
    <n v="40"/>
  </r>
  <r>
    <x v="2"/>
    <s v="2023/6"/>
    <x v="55"/>
    <x v="0"/>
    <s v=" Poly(ethylene terephthalate), having a viscosity number of 78 ml/g or higher, in primary forms"/>
    <s v="Exports"/>
    <n v="20964"/>
    <n v="396"/>
  </r>
  <r>
    <x v="2"/>
    <s v="2023/6"/>
    <x v="41"/>
    <x v="0"/>
    <s v=" Poly(ethylene terephthalate), having a viscosity number of 78 ml/g or higher, in primary forms"/>
    <s v="Exports"/>
    <n v="841682"/>
    <n v="24090.596000000001"/>
  </r>
  <r>
    <x v="2"/>
    <s v="2023/6"/>
    <x v="42"/>
    <x v="0"/>
    <s v=" Poly(ethylene terephthalate), having a viscosity number of 78 ml/g or higher, in primary forms"/>
    <s v="Exports"/>
    <n v="4834"/>
    <n v="132"/>
  </r>
  <r>
    <x v="2"/>
    <s v="2023/6"/>
    <x v="43"/>
    <x v="0"/>
    <s v=" Poly(ethylene terephthalate), having a viscosity number of 78 ml/g or higher, in primary forms"/>
    <s v="Exports"/>
    <n v="34692"/>
    <n v="919"/>
  </r>
  <r>
    <x v="2"/>
    <s v="2023/6"/>
    <x v="3"/>
    <x v="1"/>
    <s v=" Other poly(ethylene terephthalate), in primary forms"/>
    <s v="Exports"/>
    <n v="16835"/>
    <n v="560"/>
  </r>
  <r>
    <x v="2"/>
    <s v="2023/6"/>
    <x v="7"/>
    <x v="1"/>
    <s v=" Other poly(ethylene terephthalate), in primary forms"/>
    <s v="Exports"/>
    <n v="53225"/>
    <n v="3580.4940000000001"/>
  </r>
  <r>
    <x v="2"/>
    <s v="2023/6"/>
    <x v="8"/>
    <x v="1"/>
    <s v=" Other poly(ethylene terephthalate), in primary forms"/>
    <s v="Exports"/>
    <n v="7439"/>
    <n v="208.4"/>
  </r>
  <r>
    <x v="2"/>
    <s v="2023/6"/>
    <x v="17"/>
    <x v="1"/>
    <s v=" Other poly(ethylene terephthalate), in primary forms"/>
    <s v="Exports"/>
    <n v="724"/>
    <n v="16.262"/>
  </r>
  <r>
    <x v="2"/>
    <s v="2023/6"/>
    <x v="19"/>
    <x v="1"/>
    <s v=" Other poly(ethylene terephthalate), in primary forms"/>
    <s v="Exports"/>
    <n v="8276"/>
    <n v="260"/>
  </r>
  <r>
    <x v="2"/>
    <s v="2023/6"/>
    <x v="20"/>
    <x v="1"/>
    <s v=" Other poly(ethylene terephthalate), in primary forms"/>
    <s v="Exports"/>
    <n v="283"/>
    <n v="24.69"/>
  </r>
  <r>
    <x v="2"/>
    <s v="2023/6"/>
    <x v="71"/>
    <x v="1"/>
    <s v=" Other poly(ethylene terephthalate), in primary forms"/>
    <s v="Exports"/>
    <n v="9851"/>
    <n v="400"/>
  </r>
  <r>
    <x v="2"/>
    <s v="2023/6"/>
    <x v="23"/>
    <x v="1"/>
    <s v=" Other poly(ethylene terephthalate), in primary forms"/>
    <s v="Exports"/>
    <n v="40280"/>
    <n v="1189"/>
  </r>
  <r>
    <x v="2"/>
    <s v="2023/6"/>
    <x v="24"/>
    <x v="1"/>
    <s v=" Other poly(ethylene terephthalate), in primary forms"/>
    <s v="Exports"/>
    <n v="1383"/>
    <n v="74.834999999999994"/>
  </r>
  <r>
    <x v="2"/>
    <s v="2023/6"/>
    <x v="26"/>
    <x v="1"/>
    <s v=" Other poly(ethylene terephthalate), in primary forms"/>
    <s v="Exports"/>
    <n v="407"/>
    <n v="24.812000000000001"/>
  </r>
  <r>
    <x v="2"/>
    <s v="2023/6"/>
    <x v="27"/>
    <x v="1"/>
    <s v=" Other poly(ethylene terephthalate), in primary forms"/>
    <s v="Exports"/>
    <n v="4672"/>
    <n v="95"/>
  </r>
  <r>
    <x v="2"/>
    <s v="2023/6"/>
    <x v="37"/>
    <x v="1"/>
    <s v=" Other poly(ethylene terephthalate), in primary forms"/>
    <s v="Exports"/>
    <n v="1166"/>
    <n v="22"/>
  </r>
  <r>
    <x v="2"/>
    <s v="2023/6"/>
    <x v="41"/>
    <x v="1"/>
    <s v=" Other poly(ethylene terephthalate), in primary forms"/>
    <s v="Exports"/>
    <n v="30002"/>
    <n v="730.75"/>
  </r>
  <r>
    <x v="2"/>
    <s v="2023/6"/>
    <x v="43"/>
    <x v="1"/>
    <s v=" Other poly(ethylene terephthalate), in primary forms"/>
    <s v="Exports"/>
    <n v="39641"/>
    <n v="1390"/>
  </r>
  <r>
    <x v="2"/>
    <s v="2023/7"/>
    <x v="1"/>
    <x v="0"/>
    <s v=" Poly(ethylene terephthalate), having a viscosity number of 78 ml/g or higher, in primary forms"/>
    <s v="Exports"/>
    <n v="2151"/>
    <n v="66"/>
  </r>
  <r>
    <x v="2"/>
    <s v="2023/7"/>
    <x v="2"/>
    <x v="0"/>
    <s v=" Poly(ethylene terephthalate), having a viscosity number of 78 ml/g or higher, in primary forms"/>
    <s v="Exports"/>
    <n v="87388"/>
    <n v="2090"/>
  </r>
  <r>
    <x v="2"/>
    <s v="2023/7"/>
    <x v="3"/>
    <x v="0"/>
    <s v=" Poly(ethylene terephthalate), having a viscosity number of 78 ml/g or higher, in primary forms"/>
    <s v="Exports"/>
    <n v="1375"/>
    <n v="42"/>
  </r>
  <r>
    <x v="2"/>
    <s v="2023/7"/>
    <x v="4"/>
    <x v="0"/>
    <s v=" Poly(ethylene terephthalate), having a viscosity number of 78 ml/g or higher, in primary forms"/>
    <s v="Exports"/>
    <n v="2555"/>
    <n v="44"/>
  </r>
  <r>
    <x v="2"/>
    <s v="2023/7"/>
    <x v="6"/>
    <x v="0"/>
    <s v=" Poly(ethylene terephthalate), having a viscosity number of 78 ml/g or higher, in primary forms"/>
    <s v="Exports"/>
    <n v="5203"/>
    <n v="147"/>
  </r>
  <r>
    <x v="2"/>
    <s v="2023/7"/>
    <x v="7"/>
    <x v="0"/>
    <s v=" Poly(ethylene terephthalate), having a viscosity number of 78 ml/g or higher, in primary forms"/>
    <s v="Exports"/>
    <n v="29825"/>
    <n v="860.2"/>
  </r>
  <r>
    <x v="2"/>
    <s v="2023/7"/>
    <x v="9"/>
    <x v="0"/>
    <s v=" Poly(ethylene terephthalate), having a viscosity number of 78 ml/g or higher, in primary forms"/>
    <s v="Exports"/>
    <n v="7680"/>
    <n v="211"/>
  </r>
  <r>
    <x v="2"/>
    <s v="2023/7"/>
    <x v="11"/>
    <x v="0"/>
    <s v=" Poly(ethylene terephthalate), having a viscosity number of 78 ml/g or higher, in primary forms"/>
    <s v="Exports"/>
    <n v="7495"/>
    <n v="242"/>
  </r>
  <r>
    <x v="2"/>
    <s v="2023/7"/>
    <x v="12"/>
    <x v="0"/>
    <s v=" Poly(ethylene terephthalate), having a viscosity number of 78 ml/g or higher, in primary forms"/>
    <s v="Exports"/>
    <n v="56576"/>
    <n v="1584"/>
  </r>
  <r>
    <x v="2"/>
    <s v="2023/7"/>
    <x v="13"/>
    <x v="0"/>
    <s v=" Poly(ethylene terephthalate), having a viscosity number of 78 ml/g or higher, in primary forms"/>
    <s v="Exports"/>
    <n v="30482"/>
    <n v="770"/>
  </r>
  <r>
    <x v="2"/>
    <s v="2023/7"/>
    <x v="14"/>
    <x v="0"/>
    <s v=" Poly(ethylene terephthalate), having a viscosity number of 78 ml/g or higher, in primary forms"/>
    <s v="Exports"/>
    <n v="32632"/>
    <n v="594"/>
  </r>
  <r>
    <x v="2"/>
    <s v="2023/7"/>
    <x v="15"/>
    <x v="0"/>
    <s v=" Poly(ethylene terephthalate), having a viscosity number of 78 ml/g or higher, in primary forms"/>
    <s v="Exports"/>
    <n v="3004"/>
    <n v="88"/>
  </r>
  <r>
    <x v="2"/>
    <s v="2023/7"/>
    <x v="16"/>
    <x v="0"/>
    <s v=" Poly(ethylene terephthalate), having a viscosity number of 78 ml/g or higher, in primary forms"/>
    <s v="Exports"/>
    <n v="1842"/>
    <n v="60"/>
  </r>
  <r>
    <x v="2"/>
    <s v="2023/7"/>
    <x v="17"/>
    <x v="0"/>
    <s v=" Poly(ethylene terephthalate), having a viscosity number of 78 ml/g or higher, in primary forms"/>
    <s v="Exports"/>
    <n v="15853"/>
    <n v="462"/>
  </r>
  <r>
    <x v="2"/>
    <s v="2023/7"/>
    <x v="18"/>
    <x v="0"/>
    <s v=" Poly(ethylene terephthalate), having a viscosity number of 78 ml/g or higher, in primary forms"/>
    <s v="Exports"/>
    <n v="676"/>
    <n v="21"/>
  </r>
  <r>
    <x v="2"/>
    <s v="2023/7"/>
    <x v="19"/>
    <x v="0"/>
    <s v=" Poly(ethylene terephthalate), having a viscosity number of 78 ml/g or higher, in primary forms"/>
    <s v="Exports"/>
    <n v="82796"/>
    <n v="2774"/>
  </r>
  <r>
    <x v="2"/>
    <s v="2023/7"/>
    <x v="20"/>
    <x v="0"/>
    <s v=" Poly(ethylene terephthalate), having a viscosity number of 78 ml/g or higher, in primary forms"/>
    <s v="Exports"/>
    <n v="11785"/>
    <n v="232"/>
  </r>
  <r>
    <x v="2"/>
    <s v="2023/7"/>
    <x v="21"/>
    <x v="0"/>
    <s v=" Poly(ethylene terephthalate), having a viscosity number of 78 ml/g or higher, in primary forms"/>
    <s v="Exports"/>
    <n v="8323"/>
    <n v="168"/>
  </r>
  <r>
    <x v="2"/>
    <s v="2023/7"/>
    <x v="22"/>
    <x v="0"/>
    <s v=" Poly(ethylene terephthalate), having a viscosity number of 78 ml/g or higher, in primary forms"/>
    <s v="Exports"/>
    <n v="6737"/>
    <n v="135.125"/>
  </r>
  <r>
    <x v="2"/>
    <s v="2023/7"/>
    <x v="23"/>
    <x v="0"/>
    <s v=" Poly(ethylene terephthalate), having a viscosity number of 78 ml/g or higher, in primary forms"/>
    <s v="Exports"/>
    <n v="1195539"/>
    <n v="34252.1"/>
  </r>
  <r>
    <x v="2"/>
    <s v="2023/7"/>
    <x v="24"/>
    <x v="0"/>
    <s v=" Poly(ethylene terephthalate), having a viscosity number of 78 ml/g or higher, in primary forms"/>
    <s v="Exports"/>
    <n v="233"/>
    <n v="23.75"/>
  </r>
  <r>
    <x v="2"/>
    <s v="2023/7"/>
    <x v="26"/>
    <x v="0"/>
    <s v=" Poly(ethylene terephthalate), having a viscosity number of 78 ml/g or higher, in primary forms"/>
    <s v="Exports"/>
    <n v="4797"/>
    <n v="110"/>
  </r>
  <r>
    <x v="2"/>
    <s v="2023/7"/>
    <x v="27"/>
    <x v="0"/>
    <s v=" Poly(ethylene terephthalate), having a viscosity number of 78 ml/g or higher, in primary forms"/>
    <s v="Exports"/>
    <n v="86779"/>
    <n v="2477"/>
  </r>
  <r>
    <x v="2"/>
    <s v="2023/7"/>
    <x v="28"/>
    <x v="0"/>
    <s v=" Poly(ethylene terephthalate), having a viscosity number of 78 ml/g or higher, in primary forms"/>
    <s v="Exports"/>
    <n v="4756"/>
    <n v="73.5"/>
  </r>
  <r>
    <x v="2"/>
    <s v="2023/7"/>
    <x v="30"/>
    <x v="0"/>
    <s v=" Poly(ethylene terephthalate), having a viscosity number of 78 ml/g or higher, in primary forms"/>
    <s v="Exports"/>
    <n v="31997"/>
    <n v="800"/>
  </r>
  <r>
    <x v="2"/>
    <s v="2023/7"/>
    <x v="31"/>
    <x v="0"/>
    <s v=" Poly(ethylene terephthalate), having a viscosity number of 78 ml/g or higher, in primary forms"/>
    <s v="Exports"/>
    <n v="3407"/>
    <n v="110"/>
  </r>
  <r>
    <x v="2"/>
    <s v="2023/7"/>
    <x v="32"/>
    <x v="0"/>
    <s v=" Poly(ethylene terephthalate), having a viscosity number of 78 ml/g or higher, in primary forms"/>
    <s v="Exports"/>
    <n v="10754"/>
    <n v="352"/>
  </r>
  <r>
    <x v="2"/>
    <s v="2023/7"/>
    <x v="33"/>
    <x v="0"/>
    <s v=" Poly(ethylene terephthalate), having a viscosity number of 78 ml/g or higher, in primary forms"/>
    <s v="Exports"/>
    <n v="17640"/>
    <n v="324"/>
  </r>
  <r>
    <x v="2"/>
    <s v="2023/7"/>
    <x v="49"/>
    <x v="0"/>
    <s v=" Poly(ethylene terephthalate), having a viscosity number of 78 ml/g or higher, in primary forms"/>
    <s v="Exports"/>
    <n v="1355"/>
    <n v="44"/>
  </r>
  <r>
    <x v="2"/>
    <s v="2023/7"/>
    <x v="37"/>
    <x v="0"/>
    <s v=" Poly(ethylene terephthalate), having a viscosity number of 78 ml/g or higher, in primary forms"/>
    <s v="Exports"/>
    <n v="5618"/>
    <n v="110"/>
  </r>
  <r>
    <x v="2"/>
    <s v="2023/7"/>
    <x v="39"/>
    <x v="0"/>
    <s v=" Poly(ethylene terephthalate), having a viscosity number of 78 ml/g or higher, in primary forms"/>
    <s v="Exports"/>
    <n v="2336"/>
    <n v="66"/>
  </r>
  <r>
    <x v="2"/>
    <s v="2023/7"/>
    <x v="55"/>
    <x v="0"/>
    <s v=" Poly(ethylene terephthalate), having a viscosity number of 78 ml/g or higher, in primary forms"/>
    <s v="Exports"/>
    <n v="1978"/>
    <n v="44"/>
  </r>
  <r>
    <x v="2"/>
    <s v="2023/7"/>
    <x v="41"/>
    <x v="0"/>
    <s v=" Poly(ethylene terephthalate), having a viscosity number of 78 ml/g or higher, in primary forms"/>
    <s v="Exports"/>
    <n v="1036416"/>
    <n v="29530.697"/>
  </r>
  <r>
    <x v="2"/>
    <s v="2023/7"/>
    <x v="42"/>
    <x v="0"/>
    <s v=" Poly(ethylene terephthalate), having a viscosity number of 78 ml/g or higher, in primary forms"/>
    <s v="Exports"/>
    <n v="22494"/>
    <n v="660"/>
  </r>
  <r>
    <x v="2"/>
    <s v="2023/7"/>
    <x v="43"/>
    <x v="0"/>
    <s v=" Poly(ethylene terephthalate), having a viscosity number of 78 ml/g or higher, in primary forms"/>
    <s v="Exports"/>
    <n v="42866"/>
    <n v="1153.7750000000001"/>
  </r>
  <r>
    <x v="2"/>
    <s v="2023/7"/>
    <x v="2"/>
    <x v="1"/>
    <s v=" Other poly(ethylene terephthalate), in primary forms"/>
    <s v="Exports"/>
    <n v="19034"/>
    <n v="600"/>
  </r>
  <r>
    <x v="2"/>
    <s v="2023/7"/>
    <x v="3"/>
    <x v="1"/>
    <s v=" Other poly(ethylene terephthalate), in primary forms"/>
    <s v="Exports"/>
    <n v="7439"/>
    <n v="260"/>
  </r>
  <r>
    <x v="2"/>
    <s v="2023/7"/>
    <x v="7"/>
    <x v="1"/>
    <s v=" Other poly(ethylene terephthalate), in primary forms"/>
    <s v="Exports"/>
    <n v="79127"/>
    <n v="4794.7939999999999"/>
  </r>
  <r>
    <x v="2"/>
    <s v="2023/7"/>
    <x v="8"/>
    <x v="1"/>
    <s v=" Other poly(ethylene terephthalate), in primary forms"/>
    <s v="Exports"/>
    <n v="621"/>
    <n v="19"/>
  </r>
  <r>
    <x v="2"/>
    <s v="2023/7"/>
    <x v="19"/>
    <x v="1"/>
    <s v=" Other poly(ethylene terephthalate), in primary forms"/>
    <s v="Exports"/>
    <n v="6186"/>
    <n v="200"/>
  </r>
  <r>
    <x v="2"/>
    <s v="2023/7"/>
    <x v="20"/>
    <x v="1"/>
    <s v=" Other poly(ethylene terephthalate), in primary forms"/>
    <s v="Exports"/>
    <n v="1392"/>
    <n v="20"/>
  </r>
  <r>
    <x v="2"/>
    <s v="2023/7"/>
    <x v="23"/>
    <x v="1"/>
    <s v=" Other poly(ethylene terephthalate), in primary forms"/>
    <s v="Exports"/>
    <n v="31695"/>
    <n v="941.5"/>
  </r>
  <r>
    <x v="2"/>
    <s v="2023/7"/>
    <x v="24"/>
    <x v="1"/>
    <s v=" Other poly(ethylene terephthalate), in primary forms"/>
    <s v="Exports"/>
    <n v="895"/>
    <n v="50"/>
  </r>
  <r>
    <x v="2"/>
    <s v="2023/7"/>
    <x v="26"/>
    <x v="1"/>
    <s v=" Other poly(ethylene terephthalate), in primary forms"/>
    <s v="Exports"/>
    <n v="150"/>
    <n v="25.963999999999999"/>
  </r>
  <r>
    <x v="2"/>
    <s v="2023/7"/>
    <x v="27"/>
    <x v="1"/>
    <s v=" Other poly(ethylene terephthalate), in primary forms"/>
    <s v="Exports"/>
    <n v="5651"/>
    <n v="114"/>
  </r>
  <r>
    <x v="2"/>
    <s v="2023/7"/>
    <x v="44"/>
    <x v="1"/>
    <s v=" Other poly(ethylene terephthalate), in primary forms"/>
    <s v="Exports"/>
    <n v="8448"/>
    <n v="300"/>
  </r>
  <r>
    <x v="2"/>
    <s v="2023/7"/>
    <x v="37"/>
    <x v="1"/>
    <s v=" Other poly(ethylene terephthalate), in primary forms"/>
    <s v="Exports"/>
    <n v="118"/>
    <n v="1.042"/>
  </r>
  <r>
    <x v="2"/>
    <s v="2023/7"/>
    <x v="41"/>
    <x v="1"/>
    <s v=" Other poly(ethylene terephthalate), in primary forms"/>
    <s v="Exports"/>
    <n v="43848"/>
    <n v="1144"/>
  </r>
  <r>
    <x v="2"/>
    <s v="2023/7"/>
    <x v="43"/>
    <x v="1"/>
    <s v=" Other poly(ethylene terephthalate), in primary forms"/>
    <s v="Exports"/>
    <n v="44299"/>
    <n v="1596"/>
  </r>
  <r>
    <x v="2"/>
    <s v="2023/8"/>
    <x v="0"/>
    <x v="0"/>
    <s v=" Poly(ethylene terephthalate), having a viscosity number of 78 ml/g or higher, in primary forms"/>
    <s v="Exports"/>
    <n v="9132"/>
    <n v="308"/>
  </r>
  <r>
    <x v="2"/>
    <s v="2023/8"/>
    <x v="1"/>
    <x v="0"/>
    <s v=" Poly(ethylene terephthalate), having a viscosity number of 78 ml/g or higher, in primary forms"/>
    <s v="Exports"/>
    <n v="2187"/>
    <n v="66"/>
  </r>
  <r>
    <x v="2"/>
    <s v="2023/8"/>
    <x v="2"/>
    <x v="0"/>
    <s v=" Poly(ethylene terephthalate), having a viscosity number of 78 ml/g or higher, in primary forms"/>
    <s v="Exports"/>
    <n v="144349"/>
    <n v="3421"/>
  </r>
  <r>
    <x v="2"/>
    <s v="2023/8"/>
    <x v="3"/>
    <x v="0"/>
    <s v=" Poly(ethylene terephthalate), having a viscosity number of 78 ml/g or higher, in primary forms"/>
    <s v="Exports"/>
    <n v="21919"/>
    <n v="702"/>
  </r>
  <r>
    <x v="2"/>
    <s v="2023/8"/>
    <x v="4"/>
    <x v="0"/>
    <s v=" Poly(ethylene terephthalate), having a viscosity number of 78 ml/g or higher, in primary forms"/>
    <s v="Exports"/>
    <n v="7631"/>
    <n v="132"/>
  </r>
  <r>
    <x v="2"/>
    <s v="2023/8"/>
    <x v="5"/>
    <x v="0"/>
    <s v=" Poly(ethylene terephthalate), having a viscosity number of 78 ml/g or higher, in primary forms"/>
    <s v="Exports"/>
    <n v="11176"/>
    <n v="380"/>
  </r>
  <r>
    <x v="2"/>
    <s v="2023/8"/>
    <x v="6"/>
    <x v="0"/>
    <s v=" Poly(ethylene terephthalate), having a viscosity number of 78 ml/g or higher, in primary forms"/>
    <s v="Exports"/>
    <n v="10750"/>
    <n v="290"/>
  </r>
  <r>
    <x v="2"/>
    <s v="2023/8"/>
    <x v="7"/>
    <x v="0"/>
    <s v=" Poly(ethylene terephthalate), having a viscosity number of 78 ml/g or higher, in primary forms"/>
    <s v="Exports"/>
    <n v="34136"/>
    <n v="919.4"/>
  </r>
  <r>
    <x v="2"/>
    <s v="2023/8"/>
    <x v="8"/>
    <x v="0"/>
    <s v=" Poly(ethylene terephthalate), having a viscosity number of 78 ml/g or higher, in primary forms"/>
    <s v="Exports"/>
    <n v="342"/>
    <n v="11"/>
  </r>
  <r>
    <x v="2"/>
    <s v="2023/8"/>
    <x v="9"/>
    <x v="0"/>
    <s v=" Poly(ethylene terephthalate), having a viscosity number of 78 ml/g or higher, in primary forms"/>
    <s v="Exports"/>
    <n v="47662"/>
    <n v="1346"/>
  </r>
  <r>
    <x v="2"/>
    <s v="2023/8"/>
    <x v="73"/>
    <x v="0"/>
    <s v=" Poly(ethylene terephthalate), having a viscosity number of 78 ml/g or higher, in primary forms"/>
    <s v="Exports"/>
    <n v="10253"/>
    <n v="314.60000000000002"/>
  </r>
  <r>
    <x v="2"/>
    <s v="2023/8"/>
    <x v="10"/>
    <x v="0"/>
    <s v=" Poly(ethylene terephthalate), having a viscosity number of 78 ml/g or higher, in primary forms"/>
    <s v="Exports"/>
    <n v="5819"/>
    <n v="180.4"/>
  </r>
  <r>
    <x v="2"/>
    <s v="2023/8"/>
    <x v="11"/>
    <x v="0"/>
    <s v=" Poly(ethylene terephthalate), having a viscosity number of 78 ml/g or higher, in primary forms"/>
    <s v="Exports"/>
    <n v="3296"/>
    <n v="110"/>
  </r>
  <r>
    <x v="2"/>
    <s v="2023/8"/>
    <x v="12"/>
    <x v="0"/>
    <s v=" Poly(ethylene terephthalate), having a viscosity number of 78 ml/g or higher, in primary forms"/>
    <s v="Exports"/>
    <n v="74058"/>
    <n v="2181"/>
  </r>
  <r>
    <x v="2"/>
    <s v="2023/8"/>
    <x v="13"/>
    <x v="0"/>
    <s v=" Poly(ethylene terephthalate), having a viscosity number of 78 ml/g or higher, in primary forms"/>
    <s v="Exports"/>
    <n v="48189"/>
    <n v="1034"/>
  </r>
  <r>
    <x v="2"/>
    <s v="2023/8"/>
    <x v="15"/>
    <x v="0"/>
    <s v=" Poly(ethylene terephthalate), having a viscosity number of 78 ml/g or higher, in primary forms"/>
    <s v="Exports"/>
    <n v="4252"/>
    <n v="132"/>
  </r>
  <r>
    <x v="2"/>
    <s v="2023/8"/>
    <x v="16"/>
    <x v="0"/>
    <s v=" Poly(ethylene terephthalate), having a viscosity number of 78 ml/g or higher, in primary forms"/>
    <s v="Exports"/>
    <n v="1233"/>
    <n v="40"/>
  </r>
  <r>
    <x v="2"/>
    <s v="2023/8"/>
    <x v="17"/>
    <x v="0"/>
    <s v=" Poly(ethylene terephthalate), having a viscosity number of 78 ml/g or higher, in primary forms"/>
    <s v="Exports"/>
    <n v="32858"/>
    <n v="955"/>
  </r>
  <r>
    <x v="2"/>
    <s v="2023/8"/>
    <x v="18"/>
    <x v="0"/>
    <s v=" Poly(ethylene terephthalate), having a viscosity number of 78 ml/g or higher, in primary forms"/>
    <s v="Exports"/>
    <n v="7340"/>
    <n v="170"/>
  </r>
  <r>
    <x v="2"/>
    <s v="2023/8"/>
    <x v="19"/>
    <x v="0"/>
    <s v=" Poly(ethylene terephthalate), having a viscosity number of 78 ml/g or higher, in primary forms"/>
    <s v="Exports"/>
    <n v="6525"/>
    <n v="210"/>
  </r>
  <r>
    <x v="2"/>
    <s v="2023/8"/>
    <x v="20"/>
    <x v="0"/>
    <s v=" Poly(ethylene terephthalate), having a viscosity number of 78 ml/g or higher, in primary forms"/>
    <s v="Exports"/>
    <n v="10106"/>
    <n v="203"/>
  </r>
  <r>
    <x v="2"/>
    <s v="2023/8"/>
    <x v="23"/>
    <x v="0"/>
    <s v=" Poly(ethylene terephthalate), having a viscosity number of 78 ml/g or higher, in primary forms"/>
    <s v="Exports"/>
    <n v="1262362"/>
    <n v="36168.9"/>
  </r>
  <r>
    <x v="2"/>
    <s v="2023/8"/>
    <x v="24"/>
    <x v="0"/>
    <s v=" Poly(ethylene terephthalate), having a viscosity number of 78 ml/g or higher, in primary forms"/>
    <s v="Exports"/>
    <n v="1156"/>
    <n v="22"/>
  </r>
  <r>
    <x v="2"/>
    <s v="2023/8"/>
    <x v="26"/>
    <x v="0"/>
    <s v=" Poly(ethylene terephthalate), having a viscosity number of 78 ml/g or higher, in primary forms"/>
    <s v="Exports"/>
    <n v="4178"/>
    <n v="88"/>
  </r>
  <r>
    <x v="2"/>
    <s v="2023/8"/>
    <x v="27"/>
    <x v="0"/>
    <s v=" Poly(ethylene terephthalate), having a viscosity number of 78 ml/g or higher, in primary forms"/>
    <s v="Exports"/>
    <n v="40993"/>
    <n v="1137"/>
  </r>
  <r>
    <x v="2"/>
    <s v="2023/8"/>
    <x v="28"/>
    <x v="0"/>
    <s v=" Poly(ethylene terephthalate), having a viscosity number of 78 ml/g or higher, in primary forms"/>
    <s v="Exports"/>
    <n v="8118"/>
    <n v="146"/>
  </r>
  <r>
    <x v="2"/>
    <s v="2023/8"/>
    <x v="30"/>
    <x v="0"/>
    <s v=" Poly(ethylene terephthalate), having a viscosity number of 78 ml/g or higher, in primary forms"/>
    <s v="Exports"/>
    <n v="33370"/>
    <n v="919"/>
  </r>
  <r>
    <x v="2"/>
    <s v="2023/8"/>
    <x v="44"/>
    <x v="0"/>
    <s v=" Poly(ethylene terephthalate), having a viscosity number of 78 ml/g or higher, in primary forms"/>
    <s v="Exports"/>
    <n v="750"/>
    <n v="22"/>
  </r>
  <r>
    <x v="2"/>
    <s v="2023/8"/>
    <x v="32"/>
    <x v="0"/>
    <s v=" Poly(ethylene terephthalate), having a viscosity number of 78 ml/g or higher, in primary forms"/>
    <s v="Exports"/>
    <n v="702"/>
    <n v="22"/>
  </r>
  <r>
    <x v="2"/>
    <s v="2023/8"/>
    <x v="48"/>
    <x v="0"/>
    <s v=" Poly(ethylene terephthalate), having a viscosity number of 78 ml/g or higher, in primary forms"/>
    <s v="Exports"/>
    <n v="1416"/>
    <n v="42"/>
  </r>
  <r>
    <x v="2"/>
    <s v="2023/8"/>
    <x v="33"/>
    <x v="0"/>
    <s v=" Poly(ethylene terephthalate), having a viscosity number of 78 ml/g or higher, in primary forms"/>
    <s v="Exports"/>
    <n v="8074"/>
    <n v="151"/>
  </r>
  <r>
    <x v="2"/>
    <s v="2023/8"/>
    <x v="49"/>
    <x v="0"/>
    <s v=" Poly(ethylene terephthalate), having a viscosity number of 78 ml/g or higher, in primary forms"/>
    <s v="Exports"/>
    <n v="2600"/>
    <n v="88"/>
  </r>
  <r>
    <x v="2"/>
    <s v="2023/8"/>
    <x v="37"/>
    <x v="0"/>
    <s v=" Poly(ethylene terephthalate), having a viscosity number of 78 ml/g or higher, in primary forms"/>
    <s v="Exports"/>
    <n v="7490"/>
    <n v="168"/>
  </r>
  <r>
    <x v="2"/>
    <s v="2023/8"/>
    <x v="39"/>
    <x v="0"/>
    <s v=" Poly(ethylene terephthalate), having a viscosity number of 78 ml/g or higher, in primary forms"/>
    <s v="Exports"/>
    <n v="3502"/>
    <n v="110"/>
  </r>
  <r>
    <x v="2"/>
    <s v="2023/8"/>
    <x v="55"/>
    <x v="0"/>
    <s v=" Poly(ethylene terephthalate), having a viscosity number of 78 ml/g or higher, in primary forms"/>
    <s v="Exports"/>
    <n v="4591"/>
    <n v="109"/>
  </r>
  <r>
    <x v="2"/>
    <s v="2023/8"/>
    <x v="41"/>
    <x v="0"/>
    <s v=" Poly(ethylene terephthalate), having a viscosity number of 78 ml/g or higher, in primary forms"/>
    <s v="Exports"/>
    <n v="1028190"/>
    <n v="30222.097000000002"/>
  </r>
  <r>
    <x v="2"/>
    <s v="2023/8"/>
    <x v="42"/>
    <x v="0"/>
    <s v=" Poly(ethylene terephthalate), having a viscosity number of 78 ml/g or higher, in primary forms"/>
    <s v="Exports"/>
    <n v="13817"/>
    <n v="418"/>
  </r>
  <r>
    <x v="2"/>
    <s v="2023/8"/>
    <x v="43"/>
    <x v="0"/>
    <s v=" Poly(ethylene terephthalate), having a viscosity number of 78 ml/g or higher, in primary forms"/>
    <s v="Exports"/>
    <n v="18189"/>
    <n v="551.4"/>
  </r>
  <r>
    <x v="2"/>
    <s v="2023/8"/>
    <x v="2"/>
    <x v="1"/>
    <s v=" Other poly(ethylene terephthalate), in primary forms"/>
    <s v="Exports"/>
    <n v="9530"/>
    <n v="300"/>
  </r>
  <r>
    <x v="2"/>
    <s v="2023/8"/>
    <x v="3"/>
    <x v="1"/>
    <s v=" Other poly(ethylene terephthalate), in primary forms"/>
    <s v="Exports"/>
    <n v="7775"/>
    <n v="264"/>
  </r>
  <r>
    <x v="2"/>
    <s v="2023/8"/>
    <x v="6"/>
    <x v="1"/>
    <s v=" Other poly(ethylene terephthalate), in primary forms"/>
    <s v="Exports"/>
    <n v="3792"/>
    <n v="88"/>
  </r>
  <r>
    <x v="2"/>
    <s v="2023/8"/>
    <x v="7"/>
    <x v="1"/>
    <s v=" Other poly(ethylene terephthalate), in primary forms"/>
    <s v="Exports"/>
    <n v="49395"/>
    <n v="3540.8229999999999"/>
  </r>
  <r>
    <x v="2"/>
    <s v="2023/8"/>
    <x v="8"/>
    <x v="1"/>
    <s v=" Other poly(ethylene terephthalate), in primary forms"/>
    <s v="Exports"/>
    <n v="4332"/>
    <n v="133"/>
  </r>
  <r>
    <x v="2"/>
    <s v="2023/8"/>
    <x v="18"/>
    <x v="1"/>
    <s v=" Other poly(ethylene terephthalate), in primary forms"/>
    <s v="Exports"/>
    <n v="122"/>
    <n v="21.04"/>
  </r>
  <r>
    <x v="2"/>
    <s v="2023/8"/>
    <x v="19"/>
    <x v="1"/>
    <s v=" Other poly(ethylene terephthalate), in primary forms"/>
    <s v="Exports"/>
    <n v="3730"/>
    <n v="120"/>
  </r>
  <r>
    <x v="2"/>
    <s v="2023/8"/>
    <x v="23"/>
    <x v="1"/>
    <s v=" Other poly(ethylene terephthalate), in primary forms"/>
    <s v="Exports"/>
    <n v="28786"/>
    <n v="828.68"/>
  </r>
  <r>
    <x v="2"/>
    <s v="2023/8"/>
    <x v="26"/>
    <x v="1"/>
    <s v=" Other poly(ethylene terephthalate), in primary forms"/>
    <s v="Exports"/>
    <n v="1706"/>
    <n v="122.179"/>
  </r>
  <r>
    <x v="2"/>
    <s v="2023/8"/>
    <x v="27"/>
    <x v="1"/>
    <s v=" Other poly(ethylene terephthalate), in primary forms"/>
    <s v="Exports"/>
    <n v="1888"/>
    <n v="38"/>
  </r>
  <r>
    <x v="2"/>
    <s v="2023/8"/>
    <x v="44"/>
    <x v="1"/>
    <s v=" Other poly(ethylene terephthalate), in primary forms"/>
    <s v="Exports"/>
    <n v="43247"/>
    <n v="1500"/>
  </r>
  <r>
    <x v="2"/>
    <s v="2023/8"/>
    <x v="37"/>
    <x v="1"/>
    <s v=" Other poly(ethylene terephthalate), in primary forms"/>
    <s v="Exports"/>
    <n v="1190"/>
    <n v="22"/>
  </r>
  <r>
    <x v="2"/>
    <s v="2023/8"/>
    <x v="41"/>
    <x v="1"/>
    <s v=" Other poly(ethylene terephthalate), in primary forms"/>
    <s v="Exports"/>
    <n v="53073"/>
    <n v="1392.42"/>
  </r>
  <r>
    <x v="2"/>
    <s v="2023/8"/>
    <x v="43"/>
    <x v="1"/>
    <s v=" Other poly(ethylene terephthalate), in primary forms"/>
    <s v="Exports"/>
    <n v="46626"/>
    <n v="1618.6"/>
  </r>
  <r>
    <x v="2"/>
    <s v="2023/9"/>
    <x v="1"/>
    <x v="0"/>
    <s v=" Poly(ethylene terephthalate), having a viscosity number of 78 ml/g or higher, in primary forms"/>
    <s v="Exports"/>
    <n v="14060"/>
    <n v="345"/>
  </r>
  <r>
    <x v="2"/>
    <s v="2023/9"/>
    <x v="2"/>
    <x v="0"/>
    <s v=" Poly(ethylene terephthalate), having a viscosity number of 78 ml/g or higher, in primary forms"/>
    <s v="Exports"/>
    <n v="125423"/>
    <n v="2886"/>
  </r>
  <r>
    <x v="2"/>
    <s v="2023/9"/>
    <x v="3"/>
    <x v="0"/>
    <s v=" Poly(ethylene terephthalate), having a viscosity number of 78 ml/g or higher, in primary forms"/>
    <s v="Exports"/>
    <n v="1499"/>
    <n v="42"/>
  </r>
  <r>
    <x v="2"/>
    <s v="2023/9"/>
    <x v="6"/>
    <x v="0"/>
    <s v=" Poly(ethylene terephthalate), having a viscosity number of 78 ml/g or higher, in primary forms"/>
    <s v="Exports"/>
    <n v="16009"/>
    <n v="380.15"/>
  </r>
  <r>
    <x v="2"/>
    <s v="2023/9"/>
    <x v="7"/>
    <x v="0"/>
    <s v=" Poly(ethylene terephthalate), having a viscosity number of 78 ml/g or higher, in primary forms"/>
    <s v="Exports"/>
    <n v="35356"/>
    <n v="927.8"/>
  </r>
  <r>
    <x v="2"/>
    <s v="2023/9"/>
    <x v="8"/>
    <x v="0"/>
    <s v=" Poly(ethylene terephthalate), having a viscosity number of 78 ml/g or higher, in primary forms"/>
    <s v="Exports"/>
    <n v="543"/>
    <n v="20"/>
  </r>
  <r>
    <x v="2"/>
    <s v="2023/9"/>
    <x v="9"/>
    <x v="0"/>
    <s v=" Poly(ethylene terephthalate), having a viscosity number of 78 ml/g or higher, in primary forms"/>
    <s v="Exports"/>
    <n v="49150"/>
    <n v="1344"/>
  </r>
  <r>
    <x v="2"/>
    <s v="2023/9"/>
    <x v="73"/>
    <x v="0"/>
    <s v=" Poly(ethylene terephthalate), having a viscosity number of 78 ml/g or higher, in primary forms"/>
    <s v="Exports"/>
    <n v="9534"/>
    <n v="290.39999999999998"/>
  </r>
  <r>
    <x v="2"/>
    <s v="2023/9"/>
    <x v="10"/>
    <x v="0"/>
    <s v=" Poly(ethylene terephthalate), having a viscosity number of 78 ml/g or higher, in primary forms"/>
    <s v="Exports"/>
    <n v="16735"/>
    <n v="547"/>
  </r>
  <r>
    <x v="2"/>
    <s v="2023/9"/>
    <x v="11"/>
    <x v="0"/>
    <s v=" Poly(ethylene terephthalate), having a viscosity number of 78 ml/g or higher, in primary forms"/>
    <s v="Exports"/>
    <n v="6325"/>
    <n v="198"/>
  </r>
  <r>
    <x v="2"/>
    <s v="2023/9"/>
    <x v="12"/>
    <x v="0"/>
    <s v=" Poly(ethylene terephthalate), having a viscosity number of 78 ml/g or higher, in primary forms"/>
    <s v="Exports"/>
    <n v="15487"/>
    <n v="462"/>
  </r>
  <r>
    <x v="2"/>
    <s v="2023/9"/>
    <x v="13"/>
    <x v="0"/>
    <s v=" Poly(ethylene terephthalate), having a viscosity number of 78 ml/g or higher, in primary forms"/>
    <s v="Exports"/>
    <n v="72011"/>
    <n v="1870"/>
  </r>
  <r>
    <x v="2"/>
    <s v="2023/9"/>
    <x v="14"/>
    <x v="0"/>
    <s v=" Poly(ethylene terephthalate), having a viscosity number of 78 ml/g or higher, in primary forms"/>
    <s v="Exports"/>
    <n v="21583"/>
    <n v="396"/>
  </r>
  <r>
    <x v="2"/>
    <s v="2023/9"/>
    <x v="15"/>
    <x v="0"/>
    <s v=" Poly(ethylene terephthalate), having a viscosity number of 78 ml/g or higher, in primary forms"/>
    <s v="Exports"/>
    <n v="2160"/>
    <n v="66"/>
  </r>
  <r>
    <x v="2"/>
    <s v="2023/9"/>
    <x v="16"/>
    <x v="0"/>
    <s v=" Poly(ethylene terephthalate), having a viscosity number of 78 ml/g or higher, in primary forms"/>
    <s v="Exports"/>
    <n v="640"/>
    <n v="20"/>
  </r>
  <r>
    <x v="2"/>
    <s v="2023/9"/>
    <x v="17"/>
    <x v="0"/>
    <s v=" Poly(ethylene terephthalate), having a viscosity number of 78 ml/g or higher, in primary forms"/>
    <s v="Exports"/>
    <n v="36729"/>
    <n v="1092"/>
  </r>
  <r>
    <x v="2"/>
    <s v="2023/9"/>
    <x v="19"/>
    <x v="0"/>
    <s v=" Poly(ethylene terephthalate), having a viscosity number of 78 ml/g or higher, in primary forms"/>
    <s v="Exports"/>
    <n v="29133"/>
    <n v="904"/>
  </r>
  <r>
    <x v="2"/>
    <s v="2023/9"/>
    <x v="20"/>
    <x v="0"/>
    <s v=" Poly(ethylene terephthalate), having a viscosity number of 78 ml/g or higher, in primary forms"/>
    <s v="Exports"/>
    <n v="8501"/>
    <n v="183"/>
  </r>
  <r>
    <x v="2"/>
    <s v="2023/9"/>
    <x v="21"/>
    <x v="0"/>
    <s v=" Poly(ethylene terephthalate), having a viscosity number of 78 ml/g or higher, in primary forms"/>
    <s v="Exports"/>
    <n v="6398"/>
    <n v="146"/>
  </r>
  <r>
    <x v="2"/>
    <s v="2023/9"/>
    <x v="22"/>
    <x v="0"/>
    <s v=" Poly(ethylene terephthalate), having a viscosity number of 78 ml/g or higher, in primary forms"/>
    <s v="Exports"/>
    <n v="8293"/>
    <n v="154"/>
  </r>
  <r>
    <x v="2"/>
    <s v="2023/9"/>
    <x v="23"/>
    <x v="0"/>
    <s v=" Poly(ethylene terephthalate), having a viscosity number of 78 ml/g or higher, in primary forms"/>
    <s v="Exports"/>
    <n v="1477025"/>
    <n v="42175.8"/>
  </r>
  <r>
    <x v="2"/>
    <s v="2023/9"/>
    <x v="24"/>
    <x v="0"/>
    <s v=" Poly(ethylene terephthalate), having a viscosity number of 78 ml/g or higher, in primary forms"/>
    <s v="Exports"/>
    <n v="5498"/>
    <n v="147.5"/>
  </r>
  <r>
    <x v="2"/>
    <s v="2023/9"/>
    <x v="26"/>
    <x v="0"/>
    <s v=" Poly(ethylene terephthalate), having a viscosity number of 78 ml/g or higher, in primary forms"/>
    <s v="Exports"/>
    <n v="3411"/>
    <n v="65"/>
  </r>
  <r>
    <x v="2"/>
    <s v="2023/9"/>
    <x v="27"/>
    <x v="0"/>
    <s v=" Poly(ethylene terephthalate), having a viscosity number of 78 ml/g or higher, in primary forms"/>
    <s v="Exports"/>
    <n v="35178"/>
    <n v="1079"/>
  </r>
  <r>
    <x v="2"/>
    <s v="2023/9"/>
    <x v="28"/>
    <x v="0"/>
    <s v=" Poly(ethylene terephthalate), having a viscosity number of 78 ml/g or higher, in primary forms"/>
    <s v="Exports"/>
    <n v="15426"/>
    <n v="332"/>
  </r>
  <r>
    <x v="2"/>
    <s v="2023/9"/>
    <x v="30"/>
    <x v="0"/>
    <s v=" Poly(ethylene terephthalate), having a viscosity number of 78 ml/g or higher, in primary forms"/>
    <s v="Exports"/>
    <n v="41025"/>
    <n v="1054"/>
  </r>
  <r>
    <x v="2"/>
    <s v="2023/9"/>
    <x v="31"/>
    <x v="0"/>
    <s v=" Poly(ethylene terephthalate), having a viscosity number of 78 ml/g or higher, in primary forms"/>
    <s v="Exports"/>
    <n v="3414"/>
    <n v="110"/>
  </r>
  <r>
    <x v="2"/>
    <s v="2023/9"/>
    <x v="44"/>
    <x v="0"/>
    <s v=" Poly(ethylene terephthalate), having a viscosity number of 78 ml/g or higher, in primary forms"/>
    <s v="Exports"/>
    <n v="742"/>
    <n v="22"/>
  </r>
  <r>
    <x v="2"/>
    <s v="2023/9"/>
    <x v="32"/>
    <x v="0"/>
    <s v=" Poly(ethylene terephthalate), having a viscosity number of 78 ml/g or higher, in primary forms"/>
    <s v="Exports"/>
    <n v="3406"/>
    <n v="88"/>
  </r>
  <r>
    <x v="2"/>
    <s v="2023/9"/>
    <x v="48"/>
    <x v="0"/>
    <s v=" Poly(ethylene terephthalate), having a viscosity number of 78 ml/g or higher, in primary forms"/>
    <s v="Exports"/>
    <n v="1440"/>
    <n v="42"/>
  </r>
  <r>
    <x v="2"/>
    <s v="2023/9"/>
    <x v="33"/>
    <x v="0"/>
    <s v=" Poly(ethylene terephthalate), having a viscosity number of 78 ml/g or higher, in primary forms"/>
    <s v="Exports"/>
    <n v="12572"/>
    <n v="236"/>
  </r>
  <r>
    <x v="2"/>
    <s v="2023/9"/>
    <x v="49"/>
    <x v="0"/>
    <s v=" Poly(ethylene terephthalate), having a viscosity number of 78 ml/g or higher, in primary forms"/>
    <s v="Exports"/>
    <n v="4305"/>
    <n v="132"/>
  </r>
  <r>
    <x v="2"/>
    <s v="2023/9"/>
    <x v="34"/>
    <x v="0"/>
    <s v=" Poly(ethylene terephthalate), having a viscosity number of 78 ml/g or higher, in primary forms"/>
    <s v="Exports"/>
    <n v="22537"/>
    <n v="704"/>
  </r>
  <r>
    <x v="2"/>
    <s v="2023/9"/>
    <x v="50"/>
    <x v="0"/>
    <s v=" Poly(ethylene terephthalate), having a viscosity number of 78 ml/g or higher, in primary forms"/>
    <s v="Exports"/>
    <n v="1194"/>
    <n v="22"/>
  </r>
  <r>
    <x v="2"/>
    <s v="2023/9"/>
    <x v="37"/>
    <x v="0"/>
    <s v=" Poly(ethylene terephthalate), having a viscosity number of 78 ml/g or higher, in primary forms"/>
    <s v="Exports"/>
    <n v="11383"/>
    <n v="268"/>
  </r>
  <r>
    <x v="2"/>
    <s v="2023/9"/>
    <x v="55"/>
    <x v="0"/>
    <s v=" Poly(ethylene terephthalate), having a viscosity number of 78 ml/g or higher, in primary forms"/>
    <s v="Exports"/>
    <n v="18241"/>
    <n v="396"/>
  </r>
  <r>
    <x v="2"/>
    <s v="2023/9"/>
    <x v="41"/>
    <x v="0"/>
    <s v=" Poly(ethylene terephthalate), having a viscosity number of 78 ml/g or higher, in primary forms"/>
    <s v="Exports"/>
    <n v="973370"/>
    <n v="27359.696"/>
  </r>
  <r>
    <x v="2"/>
    <s v="2023/9"/>
    <x v="42"/>
    <x v="0"/>
    <s v=" Poly(ethylene terephthalate), having a viscosity number of 78 ml/g or higher, in primary forms"/>
    <s v="Exports"/>
    <n v="12426"/>
    <n v="374"/>
  </r>
  <r>
    <x v="2"/>
    <s v="2023/9"/>
    <x v="43"/>
    <x v="0"/>
    <s v=" Poly(ethylene terephthalate), having a viscosity number of 78 ml/g or higher, in primary forms"/>
    <s v="Exports"/>
    <n v="27188"/>
    <n v="822"/>
  </r>
  <r>
    <x v="2"/>
    <s v="2023/9"/>
    <x v="2"/>
    <x v="1"/>
    <s v=" Other poly(ethylene terephthalate), in primary forms"/>
    <s v="Exports"/>
    <n v="29430"/>
    <n v="900"/>
  </r>
  <r>
    <x v="2"/>
    <s v="2023/9"/>
    <x v="3"/>
    <x v="1"/>
    <s v=" Other poly(ethylene terephthalate), in primary forms"/>
    <s v="Exports"/>
    <n v="8137"/>
    <n v="264"/>
  </r>
  <r>
    <x v="2"/>
    <s v="2023/9"/>
    <x v="6"/>
    <x v="1"/>
    <s v=" Other poly(ethylene terephthalate), in primary forms"/>
    <s v="Exports"/>
    <n v="1783"/>
    <n v="44"/>
  </r>
  <r>
    <x v="2"/>
    <s v="2023/9"/>
    <x v="7"/>
    <x v="1"/>
    <s v=" Other poly(ethylene terephthalate), in primary forms"/>
    <s v="Exports"/>
    <n v="61191"/>
    <n v="3318.3049999999998"/>
  </r>
  <r>
    <x v="2"/>
    <s v="2023/9"/>
    <x v="8"/>
    <x v="1"/>
    <s v=" Other poly(ethylene terephthalate), in primary forms"/>
    <s v="Exports"/>
    <n v="1959"/>
    <n v="57"/>
  </r>
  <r>
    <x v="2"/>
    <s v="2023/9"/>
    <x v="19"/>
    <x v="1"/>
    <s v=" Other poly(ethylene terephthalate), in primary forms"/>
    <s v="Exports"/>
    <n v="13546"/>
    <n v="420"/>
  </r>
  <r>
    <x v="2"/>
    <s v="2023/9"/>
    <x v="71"/>
    <x v="1"/>
    <s v=" Other poly(ethylene terephthalate), in primary forms"/>
    <s v="Exports"/>
    <n v="1840"/>
    <n v="90.2"/>
  </r>
  <r>
    <x v="2"/>
    <s v="2023/9"/>
    <x v="23"/>
    <x v="1"/>
    <s v=" Other poly(ethylene terephthalate), in primary forms"/>
    <s v="Exports"/>
    <n v="23838"/>
    <n v="651.08199999999999"/>
  </r>
  <r>
    <x v="2"/>
    <s v="2023/9"/>
    <x v="24"/>
    <x v="1"/>
    <s v=" Other poly(ethylene terephthalate), in primary forms"/>
    <s v="Exports"/>
    <n v="5673"/>
    <n v="166.27199999999999"/>
  </r>
  <r>
    <x v="2"/>
    <s v="2023/9"/>
    <x v="26"/>
    <x v="1"/>
    <s v=" Other poly(ethylene terephthalate), in primary forms"/>
    <s v="Exports"/>
    <n v="1524"/>
    <n v="100.137"/>
  </r>
  <r>
    <x v="2"/>
    <s v="2023/9"/>
    <x v="27"/>
    <x v="1"/>
    <s v=" Other poly(ethylene terephthalate), in primary forms"/>
    <s v="Exports"/>
    <n v="1900"/>
    <n v="38"/>
  </r>
  <r>
    <x v="2"/>
    <s v="2023/9"/>
    <x v="44"/>
    <x v="1"/>
    <s v=" Other poly(ethylene terephthalate), in primary forms"/>
    <s v="Exports"/>
    <n v="68344"/>
    <n v="2400"/>
  </r>
  <r>
    <x v="2"/>
    <s v="2023/9"/>
    <x v="48"/>
    <x v="1"/>
    <s v=" Other poly(ethylene terephthalate), in primary forms"/>
    <s v="Exports"/>
    <n v="929"/>
    <n v="20"/>
  </r>
  <r>
    <x v="2"/>
    <s v="2023/9"/>
    <x v="39"/>
    <x v="1"/>
    <s v=" Other poly(ethylene terephthalate), in primary forms"/>
    <s v="Exports"/>
    <n v="85"/>
    <n v="1.3"/>
  </r>
  <r>
    <x v="2"/>
    <s v="2023/9"/>
    <x v="41"/>
    <x v="1"/>
    <s v=" Other poly(ethylene terephthalate), in primary forms"/>
    <s v="Exports"/>
    <n v="54428"/>
    <n v="1392.8"/>
  </r>
  <r>
    <x v="2"/>
    <s v="2023/9"/>
    <x v="43"/>
    <x v="1"/>
    <s v=" Other poly(ethylene terephthalate), in primary forms"/>
    <s v="Exports"/>
    <n v="44387"/>
    <n v="1462"/>
  </r>
  <r>
    <x v="2"/>
    <s v="2023/10"/>
    <x v="0"/>
    <x v="0"/>
    <s v=" Poly(ethylene terephthalate), having a viscosity number of 78 ml/g or higher, in primary forms"/>
    <s v="Exports"/>
    <n v="9728"/>
    <n v="308"/>
  </r>
  <r>
    <x v="2"/>
    <s v="2023/10"/>
    <x v="1"/>
    <x v="0"/>
    <s v=" Poly(ethylene terephthalate), having a viscosity number of 78 ml/g or higher, in primary forms"/>
    <s v="Exports"/>
    <n v="23437"/>
    <n v="603"/>
  </r>
  <r>
    <x v="2"/>
    <s v="2023/10"/>
    <x v="2"/>
    <x v="0"/>
    <s v=" Poly(ethylene terephthalate), having a viscosity number of 78 ml/g or higher, in primary forms"/>
    <s v="Exports"/>
    <n v="114247"/>
    <n v="2571"/>
  </r>
  <r>
    <x v="2"/>
    <s v="2023/10"/>
    <x v="3"/>
    <x v="0"/>
    <s v=" Poly(ethylene terephthalate), having a viscosity number of 78 ml/g or higher, in primary forms"/>
    <s v="Exports"/>
    <n v="15810"/>
    <n v="484"/>
  </r>
  <r>
    <x v="2"/>
    <s v="2023/10"/>
    <x v="4"/>
    <x v="0"/>
    <s v=" Poly(ethylene terephthalate), having a viscosity number of 78 ml/g or higher, in primary forms"/>
    <s v="Exports"/>
    <n v="7641"/>
    <n v="132"/>
  </r>
  <r>
    <x v="2"/>
    <s v="2023/10"/>
    <x v="5"/>
    <x v="0"/>
    <s v=" Poly(ethylene terephthalate), having a viscosity number of 78 ml/g or higher, in primary forms"/>
    <s v="Exports"/>
    <n v="14895"/>
    <n v="468"/>
  </r>
  <r>
    <x v="2"/>
    <s v="2023/10"/>
    <x v="6"/>
    <x v="0"/>
    <s v=" Poly(ethylene terephthalate), having a viscosity number of 78 ml/g or higher, in primary forms"/>
    <s v="Exports"/>
    <n v="9726"/>
    <n v="202"/>
  </r>
  <r>
    <x v="2"/>
    <s v="2023/10"/>
    <x v="45"/>
    <x v="0"/>
    <s v=" Poly(ethylene terephthalate), having a viscosity number of 78 ml/g or higher, in primary forms"/>
    <s v="Exports"/>
    <n v="836"/>
    <n v="22"/>
  </r>
  <r>
    <x v="2"/>
    <s v="2023/10"/>
    <x v="7"/>
    <x v="0"/>
    <s v=" Poly(ethylene terephthalate), having a viscosity number of 78 ml/g or higher, in primary forms"/>
    <s v="Exports"/>
    <n v="42566"/>
    <n v="994.4"/>
  </r>
  <r>
    <x v="2"/>
    <s v="2023/10"/>
    <x v="9"/>
    <x v="0"/>
    <s v=" Poly(ethylene terephthalate), having a viscosity number of 78 ml/g or higher, in primary forms"/>
    <s v="Exports"/>
    <n v="87968"/>
    <n v="2562"/>
  </r>
  <r>
    <x v="2"/>
    <s v="2023/10"/>
    <x v="10"/>
    <x v="0"/>
    <s v=" Poly(ethylene terephthalate), having a viscosity number of 78 ml/g or higher, in primary forms"/>
    <s v="Exports"/>
    <n v="8472"/>
    <n v="271"/>
  </r>
  <r>
    <x v="2"/>
    <s v="2023/10"/>
    <x v="11"/>
    <x v="0"/>
    <s v=" Poly(ethylene terephthalate), having a viscosity number of 78 ml/g or higher, in primary forms"/>
    <s v="Exports"/>
    <n v="2174"/>
    <n v="66"/>
  </r>
  <r>
    <x v="2"/>
    <s v="2023/10"/>
    <x v="63"/>
    <x v="0"/>
    <s v=" Poly(ethylene terephthalate), having a viscosity number of 78 ml/g or higher, in primary forms"/>
    <s v="Exports"/>
    <n v="6527"/>
    <n v="132"/>
  </r>
  <r>
    <x v="2"/>
    <s v="2023/10"/>
    <x v="12"/>
    <x v="0"/>
    <s v=" Poly(ethylene terephthalate), having a viscosity number of 78 ml/g or higher, in primary forms"/>
    <s v="Exports"/>
    <n v="25453"/>
    <n v="761"/>
  </r>
  <r>
    <x v="2"/>
    <s v="2023/10"/>
    <x v="13"/>
    <x v="0"/>
    <s v=" Poly(ethylene terephthalate), having a viscosity number of 78 ml/g or higher, in primary forms"/>
    <s v="Exports"/>
    <n v="33416"/>
    <n v="660"/>
  </r>
  <r>
    <x v="2"/>
    <s v="2023/10"/>
    <x v="14"/>
    <x v="0"/>
    <s v=" Poly(ethylene terephthalate), having a viscosity number of 78 ml/g or higher, in primary forms"/>
    <s v="Exports"/>
    <n v="18419"/>
    <n v="352"/>
  </r>
  <r>
    <x v="2"/>
    <s v="2023/10"/>
    <x v="15"/>
    <x v="0"/>
    <s v=" Poly(ethylene terephthalate), having a viscosity number of 78 ml/g or higher, in primary forms"/>
    <s v="Exports"/>
    <n v="2124"/>
    <n v="66"/>
  </r>
  <r>
    <x v="2"/>
    <s v="2023/10"/>
    <x v="17"/>
    <x v="0"/>
    <s v=" Poly(ethylene terephthalate), having a viscosity number of 78 ml/g or higher, in primary forms"/>
    <s v="Exports"/>
    <n v="74778"/>
    <n v="2205"/>
  </r>
  <r>
    <x v="2"/>
    <s v="2023/10"/>
    <x v="18"/>
    <x v="0"/>
    <s v=" Poly(ethylene terephthalate), having a viscosity number of 78 ml/g or higher, in primary forms"/>
    <s v="Exports"/>
    <n v="1166"/>
    <n v="22"/>
  </r>
  <r>
    <x v="2"/>
    <s v="2023/10"/>
    <x v="19"/>
    <x v="0"/>
    <s v=" Poly(ethylene terephthalate), having a viscosity number of 78 ml/g or higher, in primary forms"/>
    <s v="Exports"/>
    <n v="32895"/>
    <n v="998"/>
  </r>
  <r>
    <x v="2"/>
    <s v="2023/10"/>
    <x v="20"/>
    <x v="0"/>
    <s v=" Poly(ethylene terephthalate), having a viscosity number of 78 ml/g or higher, in primary forms"/>
    <s v="Exports"/>
    <n v="2506"/>
    <n v="66"/>
  </r>
  <r>
    <x v="2"/>
    <s v="2023/10"/>
    <x v="21"/>
    <x v="0"/>
    <s v=" Poly(ethylene terephthalate), having a viscosity number of 78 ml/g or higher, in primary forms"/>
    <s v="Exports"/>
    <n v="5785"/>
    <n v="124"/>
  </r>
  <r>
    <x v="2"/>
    <s v="2023/10"/>
    <x v="22"/>
    <x v="0"/>
    <s v=" Poly(ethylene terephthalate), having a viscosity number of 78 ml/g or higher, in primary forms"/>
    <s v="Exports"/>
    <n v="2681"/>
    <n v="66"/>
  </r>
  <r>
    <x v="2"/>
    <s v="2023/10"/>
    <x v="23"/>
    <x v="0"/>
    <s v=" Poly(ethylene terephthalate), having a viscosity number of 78 ml/g or higher, in primary forms"/>
    <s v="Exports"/>
    <n v="991011"/>
    <n v="27068.5"/>
  </r>
  <r>
    <x v="2"/>
    <s v="2023/10"/>
    <x v="24"/>
    <x v="0"/>
    <s v=" Poly(ethylene terephthalate), having a viscosity number of 78 ml/g or higher, in primary forms"/>
    <s v="Exports"/>
    <n v="1335"/>
    <n v="45.75"/>
  </r>
  <r>
    <x v="2"/>
    <s v="2023/10"/>
    <x v="26"/>
    <x v="0"/>
    <s v=" Poly(ethylene terephthalate), having a viscosity number of 78 ml/g or higher, in primary forms"/>
    <s v="Exports"/>
    <n v="961"/>
    <n v="22"/>
  </r>
  <r>
    <x v="2"/>
    <s v="2023/10"/>
    <x v="27"/>
    <x v="0"/>
    <s v=" Poly(ethylene terephthalate), having a viscosity number of 78 ml/g or higher, in primary forms"/>
    <s v="Exports"/>
    <n v="28151"/>
    <n v="832"/>
  </r>
  <r>
    <x v="2"/>
    <s v="2023/10"/>
    <x v="58"/>
    <x v="0"/>
    <s v=" Poly(ethylene terephthalate), having a viscosity number of 78 ml/g or higher, in primary forms"/>
    <s v="Exports"/>
    <n v="2386"/>
    <n v="63"/>
  </r>
  <r>
    <x v="2"/>
    <s v="2023/10"/>
    <x v="28"/>
    <x v="0"/>
    <s v=" Poly(ethylene terephthalate), having a viscosity number of 78 ml/g or higher, in primary forms"/>
    <s v="Exports"/>
    <n v="18287"/>
    <n v="383"/>
  </r>
  <r>
    <x v="2"/>
    <s v="2023/10"/>
    <x v="30"/>
    <x v="0"/>
    <s v=" Poly(ethylene terephthalate), having a viscosity number of 78 ml/g or higher, in primary forms"/>
    <s v="Exports"/>
    <n v="23066"/>
    <n v="618"/>
  </r>
  <r>
    <x v="2"/>
    <s v="2023/10"/>
    <x v="32"/>
    <x v="0"/>
    <s v=" Poly(ethylene terephthalate), having a viscosity number of 78 ml/g or higher, in primary forms"/>
    <s v="Exports"/>
    <n v="2544"/>
    <n v="66"/>
  </r>
  <r>
    <x v="2"/>
    <s v="2023/10"/>
    <x v="33"/>
    <x v="0"/>
    <s v=" Poly(ethylene terephthalate), having a viscosity number of 78 ml/g or higher, in primary forms"/>
    <s v="Exports"/>
    <n v="9446"/>
    <n v="177.4"/>
  </r>
  <r>
    <x v="2"/>
    <s v="2023/10"/>
    <x v="37"/>
    <x v="0"/>
    <s v=" Poly(ethylene terephthalate), having a viscosity number of 78 ml/g or higher, in primary forms"/>
    <s v="Exports"/>
    <n v="4695"/>
    <n v="88"/>
  </r>
  <r>
    <x v="2"/>
    <s v="2023/10"/>
    <x v="55"/>
    <x v="0"/>
    <s v=" Poly(ethylene terephthalate), having a viscosity number of 78 ml/g or higher, in primary forms"/>
    <s v="Exports"/>
    <n v="3357"/>
    <n v="88"/>
  </r>
  <r>
    <x v="2"/>
    <s v="2023/10"/>
    <x v="41"/>
    <x v="0"/>
    <s v=" Poly(ethylene terephthalate), having a viscosity number of 78 ml/g or higher, in primary forms"/>
    <s v="Exports"/>
    <n v="878122"/>
    <n v="25105.996999999999"/>
  </r>
  <r>
    <x v="2"/>
    <s v="2023/10"/>
    <x v="42"/>
    <x v="0"/>
    <s v=" Poly(ethylene terephthalate), having a viscosity number of 78 ml/g or higher, in primary forms"/>
    <s v="Exports"/>
    <n v="26173"/>
    <n v="770"/>
  </r>
  <r>
    <x v="2"/>
    <s v="2023/10"/>
    <x v="43"/>
    <x v="0"/>
    <s v=" Poly(ethylene terephthalate), having a viscosity number of 78 ml/g or higher, in primary forms"/>
    <s v="Exports"/>
    <n v="36442"/>
    <n v="1073.04"/>
  </r>
  <r>
    <x v="2"/>
    <s v="2023/10"/>
    <x v="0"/>
    <x v="1"/>
    <s v=" Other poly(ethylene terephthalate), in primary forms"/>
    <s v="Exports"/>
    <n v="15123"/>
    <n v="494"/>
  </r>
  <r>
    <x v="2"/>
    <s v="2023/10"/>
    <x v="2"/>
    <x v="1"/>
    <s v=" Other poly(ethylene terephthalate), in primary forms"/>
    <s v="Exports"/>
    <n v="19375"/>
    <n v="580"/>
  </r>
  <r>
    <x v="2"/>
    <s v="2023/10"/>
    <x v="3"/>
    <x v="1"/>
    <s v=" Other poly(ethylene terephthalate), in primary forms"/>
    <s v="Exports"/>
    <n v="16531"/>
    <n v="528"/>
  </r>
  <r>
    <x v="2"/>
    <s v="2023/10"/>
    <x v="6"/>
    <x v="1"/>
    <s v=" Other poly(ethylene terephthalate), in primary forms"/>
    <s v="Exports"/>
    <n v="1817"/>
    <n v="44"/>
  </r>
  <r>
    <x v="2"/>
    <s v="2023/10"/>
    <x v="7"/>
    <x v="1"/>
    <s v=" Other poly(ethylene terephthalate), in primary forms"/>
    <s v="Exports"/>
    <n v="55098"/>
    <n v="3680.7080000000001"/>
  </r>
  <r>
    <x v="2"/>
    <s v="2023/10"/>
    <x v="8"/>
    <x v="1"/>
    <s v=" Other poly(ethylene terephthalate), in primary forms"/>
    <s v="Exports"/>
    <n v="9262"/>
    <n v="266"/>
  </r>
  <r>
    <x v="2"/>
    <s v="2023/10"/>
    <x v="19"/>
    <x v="1"/>
    <s v=" Other poly(ethylene terephthalate), in primary forms"/>
    <s v="Exports"/>
    <n v="20929"/>
    <n v="640"/>
  </r>
  <r>
    <x v="2"/>
    <s v="2023/10"/>
    <x v="20"/>
    <x v="1"/>
    <s v=" Other poly(ethylene terephthalate), in primary forms"/>
    <s v="Exports"/>
    <n v="222"/>
    <n v="24"/>
  </r>
  <r>
    <x v="2"/>
    <s v="2023/10"/>
    <x v="23"/>
    <x v="1"/>
    <s v=" Other poly(ethylene terephthalate), in primary forms"/>
    <s v="Exports"/>
    <n v="25799"/>
    <n v="773"/>
  </r>
  <r>
    <x v="2"/>
    <s v="2023/10"/>
    <x v="26"/>
    <x v="1"/>
    <s v=" Other poly(ethylene terephthalate), in primary forms"/>
    <s v="Exports"/>
    <n v="599"/>
    <n v="22.440999999999999"/>
  </r>
  <r>
    <x v="2"/>
    <s v="2023/10"/>
    <x v="27"/>
    <x v="1"/>
    <s v=" Other poly(ethylene terephthalate), in primary forms"/>
    <s v="Exports"/>
    <n v="3842"/>
    <n v="76"/>
  </r>
  <r>
    <x v="2"/>
    <s v="2023/10"/>
    <x v="51"/>
    <x v="1"/>
    <s v=" Other poly(ethylene terephthalate), in primary forms"/>
    <s v="Exports"/>
    <n v="56"/>
    <n v="1"/>
  </r>
  <r>
    <x v="2"/>
    <s v="2023/10"/>
    <x v="44"/>
    <x v="1"/>
    <s v=" Other poly(ethylene terephthalate), in primary forms"/>
    <s v="Exports"/>
    <n v="40540"/>
    <n v="1400"/>
  </r>
  <r>
    <x v="2"/>
    <s v="2023/10"/>
    <x v="37"/>
    <x v="1"/>
    <s v=" Other poly(ethylene terephthalate), in primary forms"/>
    <s v="Exports"/>
    <n v="1273"/>
    <n v="22"/>
  </r>
  <r>
    <x v="2"/>
    <s v="2023/10"/>
    <x v="41"/>
    <x v="1"/>
    <s v=" Other poly(ethylene terephthalate), in primary forms"/>
    <s v="Exports"/>
    <n v="51580"/>
    <n v="1256.8499999999999"/>
  </r>
  <r>
    <x v="2"/>
    <s v="2023/10"/>
    <x v="43"/>
    <x v="1"/>
    <s v=" Other poly(ethylene terephthalate), in primary forms"/>
    <s v="Exports"/>
    <n v="43711"/>
    <n v="1093"/>
  </r>
  <r>
    <x v="2"/>
    <s v="2023/11"/>
    <x v="0"/>
    <x v="0"/>
    <s v=" Poly(ethylene terephthalate), having a viscosity number of 78 ml/g or higher, in primary forms"/>
    <s v="Exports"/>
    <n v="10578"/>
    <n v="308"/>
  </r>
  <r>
    <x v="2"/>
    <s v="2023/11"/>
    <x v="1"/>
    <x v="0"/>
    <s v=" Poly(ethylene terephthalate), having a viscosity number of 78 ml/g or higher, in primary forms"/>
    <s v="Exports"/>
    <n v="15325"/>
    <n v="386"/>
  </r>
  <r>
    <x v="2"/>
    <s v="2023/11"/>
    <x v="2"/>
    <x v="0"/>
    <s v=" Poly(ethylene terephthalate), having a viscosity number of 78 ml/g or higher, in primary forms"/>
    <s v="Exports"/>
    <n v="62838"/>
    <n v="1403"/>
  </r>
  <r>
    <x v="2"/>
    <s v="2023/11"/>
    <x v="3"/>
    <x v="0"/>
    <s v=" Poly(ethylene terephthalate), having a viscosity number of 78 ml/g or higher, in primary forms"/>
    <s v="Exports"/>
    <n v="15785"/>
    <n v="484"/>
  </r>
  <r>
    <x v="2"/>
    <s v="2023/11"/>
    <x v="5"/>
    <x v="0"/>
    <s v=" Poly(ethylene terephthalate), having a viscosity number of 78 ml/g or higher, in primary forms"/>
    <s v="Exports"/>
    <n v="11288"/>
    <n v="380"/>
  </r>
  <r>
    <x v="2"/>
    <s v="2023/11"/>
    <x v="6"/>
    <x v="0"/>
    <s v=" Poly(ethylene terephthalate), having a viscosity number of 78 ml/g or higher, in primary forms"/>
    <s v="Exports"/>
    <n v="16897"/>
    <n v="371.7"/>
  </r>
  <r>
    <x v="2"/>
    <s v="2023/11"/>
    <x v="7"/>
    <x v="0"/>
    <s v=" Poly(ethylene terephthalate), having a viscosity number of 78 ml/g or higher, in primary forms"/>
    <s v="Exports"/>
    <n v="39853"/>
    <n v="1032.45"/>
  </r>
  <r>
    <x v="2"/>
    <s v="2023/11"/>
    <x v="8"/>
    <x v="0"/>
    <s v=" Poly(ethylene terephthalate), having a viscosity number of 78 ml/g or higher, in primary forms"/>
    <s v="Exports"/>
    <n v="2592"/>
    <n v="82"/>
  </r>
  <r>
    <x v="2"/>
    <s v="2023/11"/>
    <x v="9"/>
    <x v="0"/>
    <s v=" Poly(ethylene terephthalate), having a viscosity number of 78 ml/g or higher, in primary forms"/>
    <s v="Exports"/>
    <n v="32221"/>
    <n v="903"/>
  </r>
  <r>
    <x v="2"/>
    <s v="2023/11"/>
    <x v="73"/>
    <x v="0"/>
    <s v=" Poly(ethylene terephthalate), having a viscosity number of 78 ml/g or higher, in primary forms"/>
    <s v="Exports"/>
    <n v="10753"/>
    <n v="314.60000000000002"/>
  </r>
  <r>
    <x v="2"/>
    <s v="2023/11"/>
    <x v="10"/>
    <x v="0"/>
    <s v=" Poly(ethylene terephthalate), having a viscosity number of 78 ml/g or higher, in primary forms"/>
    <s v="Exports"/>
    <n v="24623"/>
    <n v="756.4"/>
  </r>
  <r>
    <x v="2"/>
    <s v="2023/11"/>
    <x v="11"/>
    <x v="0"/>
    <s v=" Poly(ethylene terephthalate), having a viscosity number of 78 ml/g or higher, in primary forms"/>
    <s v="Exports"/>
    <n v="6729"/>
    <n v="198"/>
  </r>
  <r>
    <x v="2"/>
    <s v="2023/11"/>
    <x v="12"/>
    <x v="0"/>
    <s v=" Poly(ethylene terephthalate), having a viscosity number of 78 ml/g or higher, in primary forms"/>
    <s v="Exports"/>
    <n v="33963"/>
    <n v="999"/>
  </r>
  <r>
    <x v="2"/>
    <s v="2023/11"/>
    <x v="13"/>
    <x v="0"/>
    <s v=" Poly(ethylene terephthalate), having a viscosity number of 78 ml/g or higher, in primary forms"/>
    <s v="Exports"/>
    <n v="32289"/>
    <n v="726"/>
  </r>
  <r>
    <x v="2"/>
    <s v="2023/11"/>
    <x v="14"/>
    <x v="0"/>
    <s v=" Poly(ethylene terephthalate), having a viscosity number of 78 ml/g or higher, in primary forms"/>
    <s v="Exports"/>
    <n v="29151"/>
    <n v="660"/>
  </r>
  <r>
    <x v="2"/>
    <s v="2023/11"/>
    <x v="15"/>
    <x v="0"/>
    <s v=" Poly(ethylene terephthalate), having a viscosity number of 78 ml/g or higher, in primary forms"/>
    <s v="Exports"/>
    <n v="1419"/>
    <n v="44"/>
  </r>
  <r>
    <x v="2"/>
    <s v="2023/11"/>
    <x v="17"/>
    <x v="0"/>
    <s v=" Poly(ethylene terephthalate), having a viscosity number of 78 ml/g or higher, in primary forms"/>
    <s v="Exports"/>
    <n v="55771"/>
    <n v="1638"/>
  </r>
  <r>
    <x v="2"/>
    <s v="2023/11"/>
    <x v="18"/>
    <x v="0"/>
    <s v=" Poly(ethylene terephthalate), having a viscosity number of 78 ml/g or higher, in primary forms"/>
    <s v="Exports"/>
    <n v="4112"/>
    <n v="65"/>
  </r>
  <r>
    <x v="2"/>
    <s v="2023/11"/>
    <x v="19"/>
    <x v="0"/>
    <s v=" Poly(ethylene terephthalate), having a viscosity number of 78 ml/g or higher, in primary forms"/>
    <s v="Exports"/>
    <n v="30016"/>
    <n v="912"/>
  </r>
  <r>
    <x v="2"/>
    <s v="2023/11"/>
    <x v="20"/>
    <x v="0"/>
    <s v=" Poly(ethylene terephthalate), having a viscosity number of 78 ml/g or higher, in primary forms"/>
    <s v="Exports"/>
    <n v="13159"/>
    <n v="352"/>
  </r>
  <r>
    <x v="2"/>
    <s v="2023/11"/>
    <x v="21"/>
    <x v="0"/>
    <s v=" Poly(ethylene terephthalate), having a viscosity number of 78 ml/g or higher, in primary forms"/>
    <s v="Exports"/>
    <n v="8145"/>
    <n v="190"/>
  </r>
  <r>
    <x v="2"/>
    <s v="2023/11"/>
    <x v="22"/>
    <x v="0"/>
    <s v=" Poly(ethylene terephthalate), having a viscosity number of 78 ml/g or higher, in primary forms"/>
    <s v="Exports"/>
    <n v="6966"/>
    <n v="154"/>
  </r>
  <r>
    <x v="2"/>
    <s v="2023/11"/>
    <x v="23"/>
    <x v="0"/>
    <s v=" Poly(ethylene terephthalate), having a viscosity number of 78 ml/g or higher, in primary forms"/>
    <s v="Exports"/>
    <n v="1059116"/>
    <n v="29732.34"/>
  </r>
  <r>
    <x v="2"/>
    <s v="2023/11"/>
    <x v="24"/>
    <x v="0"/>
    <s v=" Poly(ethylene terephthalate), having a viscosity number of 78 ml/g or higher, in primary forms"/>
    <s v="Exports"/>
    <n v="2023"/>
    <n v="116.37"/>
  </r>
  <r>
    <x v="2"/>
    <s v="2023/11"/>
    <x v="26"/>
    <x v="0"/>
    <s v=" Poly(ethylene terephthalate), having a viscosity number of 78 ml/g or higher, in primary forms"/>
    <s v="Exports"/>
    <n v="6280"/>
    <n v="132"/>
  </r>
  <r>
    <x v="2"/>
    <s v="2023/11"/>
    <x v="27"/>
    <x v="0"/>
    <s v=" Poly(ethylene terephthalate), having a viscosity number of 78 ml/g or higher, in primary forms"/>
    <s v="Exports"/>
    <n v="19797"/>
    <n v="582"/>
  </r>
  <r>
    <x v="2"/>
    <s v="2023/11"/>
    <x v="28"/>
    <x v="0"/>
    <s v=" Poly(ethylene terephthalate), having a viscosity number of 78 ml/g or higher, in primary forms"/>
    <s v="Exports"/>
    <n v="24356"/>
    <n v="515"/>
  </r>
  <r>
    <x v="2"/>
    <s v="2023/11"/>
    <x v="30"/>
    <x v="0"/>
    <s v=" Poly(ethylene terephthalate), having a viscosity number of 78 ml/g or higher, in primary forms"/>
    <s v="Exports"/>
    <n v="34271"/>
    <n v="780"/>
  </r>
  <r>
    <x v="2"/>
    <s v="2023/11"/>
    <x v="32"/>
    <x v="0"/>
    <s v=" Poly(ethylene terephthalate), having a viscosity number of 78 ml/g or higher, in primary forms"/>
    <s v="Exports"/>
    <n v="3340"/>
    <n v="88"/>
  </r>
  <r>
    <x v="2"/>
    <s v="2023/11"/>
    <x v="48"/>
    <x v="0"/>
    <s v=" Poly(ethylene terephthalate), having a viscosity number of 78 ml/g or higher, in primary forms"/>
    <s v="Exports"/>
    <n v="1534"/>
    <n v="42"/>
  </r>
  <r>
    <x v="2"/>
    <s v="2023/11"/>
    <x v="33"/>
    <x v="0"/>
    <s v=" Poly(ethylene terephthalate), having a viscosity number of 78 ml/g or higher, in primary forms"/>
    <s v="Exports"/>
    <n v="13898"/>
    <n v="302"/>
  </r>
  <r>
    <x v="2"/>
    <s v="2023/11"/>
    <x v="49"/>
    <x v="0"/>
    <s v=" Poly(ethylene terephthalate), having a viscosity number of 78 ml/g or higher, in primary forms"/>
    <s v="Exports"/>
    <n v="728"/>
    <n v="22"/>
  </r>
  <r>
    <x v="2"/>
    <s v="2023/11"/>
    <x v="34"/>
    <x v="0"/>
    <s v=" Poly(ethylene terephthalate), having a viscosity number of 78 ml/g or higher, in primary forms"/>
    <s v="Exports"/>
    <n v="23579"/>
    <n v="704"/>
  </r>
  <r>
    <x v="2"/>
    <s v="2023/11"/>
    <x v="50"/>
    <x v="0"/>
    <s v=" Poly(ethylene terephthalate), having a viscosity number of 78 ml/g or higher, in primary forms"/>
    <s v="Exports"/>
    <n v="1014"/>
    <n v="22"/>
  </r>
  <r>
    <x v="2"/>
    <s v="2023/11"/>
    <x v="37"/>
    <x v="0"/>
    <s v=" Poly(ethylene terephthalate), having a viscosity number of 78 ml/g or higher, in primary forms"/>
    <s v="Exports"/>
    <n v="5883"/>
    <n v="110"/>
  </r>
  <r>
    <x v="2"/>
    <s v="2023/11"/>
    <x v="39"/>
    <x v="0"/>
    <s v=" Poly(ethylene terephthalate), having a viscosity number of 78 ml/g or higher, in primary forms"/>
    <s v="Exports"/>
    <n v="3030"/>
    <n v="88"/>
  </r>
  <r>
    <x v="2"/>
    <s v="2023/11"/>
    <x v="41"/>
    <x v="0"/>
    <s v=" Poly(ethylene terephthalate), having a viscosity number of 78 ml/g or higher, in primary forms"/>
    <s v="Exports"/>
    <n v="1054357"/>
    <n v="30043.395"/>
  </r>
  <r>
    <x v="2"/>
    <s v="2023/11"/>
    <x v="42"/>
    <x v="0"/>
    <s v=" Poly(ethylene terephthalate), having a viscosity number of 78 ml/g or higher, in primary forms"/>
    <s v="Exports"/>
    <n v="19041"/>
    <n v="528"/>
  </r>
  <r>
    <x v="2"/>
    <s v="2023/11"/>
    <x v="43"/>
    <x v="0"/>
    <s v=" Poly(ethylene terephthalate), having a viscosity number of 78 ml/g or higher, in primary forms"/>
    <s v="Exports"/>
    <n v="16754"/>
    <n v="422"/>
  </r>
  <r>
    <x v="2"/>
    <s v="2023/11"/>
    <x v="2"/>
    <x v="1"/>
    <s v=" Other poly(ethylene terephthalate), in primary forms"/>
    <s v="Exports"/>
    <n v="23489"/>
    <n v="700"/>
  </r>
  <r>
    <x v="2"/>
    <s v="2023/11"/>
    <x v="3"/>
    <x v="1"/>
    <s v=" Other poly(ethylene terephthalate), in primary forms"/>
    <s v="Exports"/>
    <n v="16908"/>
    <n v="528"/>
  </r>
  <r>
    <x v="2"/>
    <s v="2023/11"/>
    <x v="7"/>
    <x v="1"/>
    <s v=" Other poly(ethylene terephthalate), in primary forms"/>
    <s v="Exports"/>
    <n v="78489"/>
    <n v="4036.799"/>
  </r>
  <r>
    <x v="2"/>
    <s v="2023/11"/>
    <x v="8"/>
    <x v="1"/>
    <s v=" Other poly(ethylene terephthalate), in primary forms"/>
    <s v="Exports"/>
    <n v="29769"/>
    <n v="834.4"/>
  </r>
  <r>
    <x v="2"/>
    <s v="2023/11"/>
    <x v="19"/>
    <x v="1"/>
    <s v=" Other poly(ethylene terephthalate), in primary forms"/>
    <s v="Exports"/>
    <n v="12988"/>
    <n v="400"/>
  </r>
  <r>
    <x v="2"/>
    <s v="2023/11"/>
    <x v="20"/>
    <x v="1"/>
    <s v=" Other poly(ethylene terephthalate), in primary forms"/>
    <s v="Exports"/>
    <n v="223"/>
    <n v="24"/>
  </r>
  <r>
    <x v="2"/>
    <s v="2023/11"/>
    <x v="23"/>
    <x v="1"/>
    <s v=" Other poly(ethylene terephthalate), in primary forms"/>
    <s v="Exports"/>
    <n v="28965"/>
    <n v="825.9"/>
  </r>
  <r>
    <x v="2"/>
    <s v="2023/11"/>
    <x v="26"/>
    <x v="1"/>
    <s v=" Other poly(ethylene terephthalate), in primary forms"/>
    <s v="Exports"/>
    <n v="885"/>
    <n v="69.956999999999994"/>
  </r>
  <r>
    <x v="2"/>
    <s v="2023/11"/>
    <x v="27"/>
    <x v="1"/>
    <s v=" Other poly(ethylene terephthalate), in primary forms"/>
    <s v="Exports"/>
    <n v="3845"/>
    <n v="76"/>
  </r>
  <r>
    <x v="2"/>
    <s v="2023/11"/>
    <x v="44"/>
    <x v="1"/>
    <s v=" Other poly(ethylene terephthalate), in primary forms"/>
    <s v="Exports"/>
    <n v="50301"/>
    <n v="1700"/>
  </r>
  <r>
    <x v="2"/>
    <s v="2023/11"/>
    <x v="48"/>
    <x v="1"/>
    <s v=" Other poly(ethylene terephthalate), in primary forms"/>
    <s v="Exports"/>
    <n v="407"/>
    <n v="8.4"/>
  </r>
  <r>
    <x v="2"/>
    <s v="2023/11"/>
    <x v="37"/>
    <x v="1"/>
    <s v=" Other poly(ethylene terephthalate), in primary forms"/>
    <s v="Exports"/>
    <n v="73"/>
    <n v="0.5"/>
  </r>
  <r>
    <x v="2"/>
    <s v="2023/11"/>
    <x v="41"/>
    <x v="1"/>
    <s v=" Other poly(ethylene terephthalate), in primary forms"/>
    <s v="Exports"/>
    <n v="75495"/>
    <n v="1836.433"/>
  </r>
  <r>
    <x v="2"/>
    <s v="2023/11"/>
    <x v="43"/>
    <x v="1"/>
    <s v=" Other poly(ethylene terephthalate), in primary forms"/>
    <s v="Exports"/>
    <n v="23338"/>
    <n v="700"/>
  </r>
  <r>
    <x v="2"/>
    <s v="2023/12"/>
    <x v="0"/>
    <x v="0"/>
    <s v=" Poly(ethylene terephthalate), having a viscosity number of 78 ml/g or higher, in primary forms"/>
    <s v="Exports"/>
    <n v="43363"/>
    <n v="1402"/>
  </r>
  <r>
    <x v="2"/>
    <s v="2023/12"/>
    <x v="2"/>
    <x v="0"/>
    <s v=" Poly(ethylene terephthalate), having a viscosity number of 78 ml/g or higher, in primary forms"/>
    <s v="Exports"/>
    <n v="152376"/>
    <n v="2734"/>
  </r>
  <r>
    <x v="2"/>
    <s v="2023/12"/>
    <x v="3"/>
    <x v="0"/>
    <s v=" Poly(ethylene terephthalate), having a viscosity number of 78 ml/g or higher, in primary forms"/>
    <s v="Exports"/>
    <n v="20680"/>
    <n v="660"/>
  </r>
  <r>
    <x v="2"/>
    <s v="2023/12"/>
    <x v="4"/>
    <x v="0"/>
    <s v=" Poly(ethylene terephthalate), having a viscosity number of 78 ml/g or higher, in primary forms"/>
    <s v="Exports"/>
    <n v="2554"/>
    <n v="44"/>
  </r>
  <r>
    <x v="2"/>
    <s v="2023/12"/>
    <x v="5"/>
    <x v="0"/>
    <s v=" Poly(ethylene terephthalate), having a viscosity number of 78 ml/g or higher, in primary forms"/>
    <s v="Exports"/>
    <n v="15238"/>
    <n v="494"/>
  </r>
  <r>
    <x v="2"/>
    <s v="2023/12"/>
    <x v="6"/>
    <x v="0"/>
    <s v=" Poly(ethylene terephthalate), having a viscosity number of 78 ml/g or higher, in primary forms"/>
    <s v="Exports"/>
    <n v="10235"/>
    <n v="256.64999999999998"/>
  </r>
  <r>
    <x v="2"/>
    <s v="2023/12"/>
    <x v="45"/>
    <x v="0"/>
    <s v=" Poly(ethylene terephthalate), having a viscosity number of 78 ml/g or higher, in primary forms"/>
    <s v="Exports"/>
    <n v="2005"/>
    <n v="44"/>
  </r>
  <r>
    <x v="2"/>
    <s v="2023/12"/>
    <x v="7"/>
    <x v="0"/>
    <s v=" Poly(ethylene terephthalate), having a viscosity number of 78 ml/g or higher, in primary forms"/>
    <s v="Exports"/>
    <n v="23622"/>
    <n v="676.25"/>
  </r>
  <r>
    <x v="2"/>
    <s v="2023/12"/>
    <x v="9"/>
    <x v="0"/>
    <s v=" Poly(ethylene terephthalate), having a viscosity number of 78 ml/g or higher, in primary forms"/>
    <s v="Exports"/>
    <n v="31037"/>
    <n v="903"/>
  </r>
  <r>
    <x v="2"/>
    <s v="2023/12"/>
    <x v="73"/>
    <x v="0"/>
    <s v=" Poly(ethylene terephthalate), having a viscosity number of 78 ml/g or higher, in primary forms"/>
    <s v="Exports"/>
    <n v="10686"/>
    <n v="314.60000000000002"/>
  </r>
  <r>
    <x v="2"/>
    <s v="2023/12"/>
    <x v="10"/>
    <x v="0"/>
    <s v=" Poly(ethylene terephthalate), having a viscosity number of 78 ml/g or higher, in primary forms"/>
    <s v="Exports"/>
    <n v="29076"/>
    <n v="860"/>
  </r>
  <r>
    <x v="2"/>
    <s v="2023/12"/>
    <x v="12"/>
    <x v="0"/>
    <s v=" Poly(ethylene terephthalate), having a viscosity number of 78 ml/g or higher, in primary forms"/>
    <s v="Exports"/>
    <n v="21658"/>
    <n v="660"/>
  </r>
  <r>
    <x v="2"/>
    <s v="2023/12"/>
    <x v="13"/>
    <x v="0"/>
    <s v=" Poly(ethylene terephthalate), having a viscosity number of 78 ml/g or higher, in primary forms"/>
    <s v="Exports"/>
    <n v="34346"/>
    <n v="704"/>
  </r>
  <r>
    <x v="2"/>
    <s v="2023/12"/>
    <x v="14"/>
    <x v="0"/>
    <s v=" Poly(ethylene terephthalate), having a viscosity number of 78 ml/g or higher, in primary forms"/>
    <s v="Exports"/>
    <n v="17857"/>
    <n v="396"/>
  </r>
  <r>
    <x v="2"/>
    <s v="2023/12"/>
    <x v="15"/>
    <x v="0"/>
    <s v=" Poly(ethylene terephthalate), having a viscosity number of 78 ml/g or higher, in primary forms"/>
    <s v="Exports"/>
    <n v="3725"/>
    <n v="118.8"/>
  </r>
  <r>
    <x v="2"/>
    <s v="2023/12"/>
    <x v="17"/>
    <x v="0"/>
    <s v=" Poly(ethylene terephthalate), having a viscosity number of 78 ml/g or higher, in primary forms"/>
    <s v="Exports"/>
    <n v="31632"/>
    <n v="945"/>
  </r>
  <r>
    <x v="2"/>
    <s v="2023/12"/>
    <x v="18"/>
    <x v="0"/>
    <s v=" Poly(ethylene terephthalate), having a viscosity number of 78 ml/g or higher, in primary forms"/>
    <s v="Exports"/>
    <n v="7958"/>
    <n v="131"/>
  </r>
  <r>
    <x v="2"/>
    <s v="2023/12"/>
    <x v="19"/>
    <x v="0"/>
    <s v=" Poly(ethylene terephthalate), having a viscosity number of 78 ml/g or higher, in primary forms"/>
    <s v="Exports"/>
    <n v="20519"/>
    <n v="652"/>
  </r>
  <r>
    <x v="2"/>
    <s v="2023/12"/>
    <x v="20"/>
    <x v="0"/>
    <s v=" Poly(ethylene terephthalate), having a viscosity number of 78 ml/g or higher, in primary forms"/>
    <s v="Exports"/>
    <n v="14255"/>
    <n v="346"/>
  </r>
  <r>
    <x v="2"/>
    <s v="2023/12"/>
    <x v="21"/>
    <x v="0"/>
    <s v=" Poly(ethylene terephthalate), having a viscosity number of 78 ml/g or higher, in primary forms"/>
    <s v="Exports"/>
    <n v="6424"/>
    <n v="146"/>
  </r>
  <r>
    <x v="2"/>
    <s v="2023/12"/>
    <x v="23"/>
    <x v="0"/>
    <s v=" Poly(ethylene terephthalate), having a viscosity number of 78 ml/g or higher, in primary forms"/>
    <s v="Exports"/>
    <n v="831579"/>
    <n v="23833.7"/>
  </r>
  <r>
    <x v="2"/>
    <s v="2023/12"/>
    <x v="24"/>
    <x v="0"/>
    <s v=" Poly(ethylene terephthalate), having a viscosity number of 78 ml/g or higher, in primary forms"/>
    <s v="Exports"/>
    <n v="2043"/>
    <n v="211.595"/>
  </r>
  <r>
    <x v="2"/>
    <s v="2023/12"/>
    <x v="26"/>
    <x v="0"/>
    <s v=" Poly(ethylene terephthalate), having a viscosity number of 78 ml/g or higher, in primary forms"/>
    <s v="Exports"/>
    <n v="1176"/>
    <n v="16.8"/>
  </r>
  <r>
    <x v="2"/>
    <s v="2023/12"/>
    <x v="27"/>
    <x v="0"/>
    <s v=" Poly(ethylene terephthalate), having a viscosity number of 78 ml/g or higher, in primary forms"/>
    <s v="Exports"/>
    <n v="863"/>
    <n v="25.3"/>
  </r>
  <r>
    <x v="2"/>
    <s v="2023/12"/>
    <x v="58"/>
    <x v="0"/>
    <s v=" Poly(ethylene terephthalate), having a viscosity number of 78 ml/g or higher, in primary forms"/>
    <s v="Exports"/>
    <n v="3870"/>
    <n v="126"/>
  </r>
  <r>
    <x v="2"/>
    <s v="2023/12"/>
    <x v="28"/>
    <x v="0"/>
    <s v=" Poly(ethylene terephthalate), having a viscosity number of 78 ml/g or higher, in primary forms"/>
    <s v="Exports"/>
    <n v="23773"/>
    <n v="496"/>
  </r>
  <r>
    <x v="2"/>
    <s v="2023/12"/>
    <x v="30"/>
    <x v="0"/>
    <s v=" Poly(ethylene terephthalate), having a viscosity number of 78 ml/g or higher, in primary forms"/>
    <s v="Exports"/>
    <n v="31611"/>
    <n v="573"/>
  </r>
  <r>
    <x v="2"/>
    <s v="2023/12"/>
    <x v="32"/>
    <x v="0"/>
    <s v=" Poly(ethylene terephthalate), having a viscosity number of 78 ml/g or higher, in primary forms"/>
    <s v="Exports"/>
    <n v="755"/>
    <n v="22"/>
  </r>
  <r>
    <x v="2"/>
    <s v="2023/12"/>
    <x v="33"/>
    <x v="0"/>
    <s v=" Poly(ethylene terephthalate), having a viscosity number of 78 ml/g or higher, in primary forms"/>
    <s v="Exports"/>
    <n v="16634"/>
    <n v="371"/>
  </r>
  <r>
    <x v="2"/>
    <s v="2023/12"/>
    <x v="49"/>
    <x v="0"/>
    <s v=" Poly(ethylene terephthalate), having a viscosity number of 78 ml/g or higher, in primary forms"/>
    <s v="Exports"/>
    <n v="2763"/>
    <n v="88"/>
  </r>
  <r>
    <x v="2"/>
    <s v="2023/12"/>
    <x v="77"/>
    <x v="0"/>
    <s v=" Poly(ethylene terephthalate), having a viscosity number of 78 ml/g or higher, in primary forms"/>
    <s v="Exports"/>
    <n v="845"/>
    <n v="22"/>
  </r>
  <r>
    <x v="2"/>
    <s v="2023/12"/>
    <x v="50"/>
    <x v="0"/>
    <s v=" Poly(ethylene terephthalate), having a viscosity number of 78 ml/g or higher, in primary forms"/>
    <s v="Exports"/>
    <n v="987"/>
    <n v="22"/>
  </r>
  <r>
    <x v="2"/>
    <s v="2023/12"/>
    <x v="37"/>
    <x v="0"/>
    <s v=" Poly(ethylene terephthalate), having a viscosity number of 78 ml/g or higher, in primary forms"/>
    <s v="Exports"/>
    <n v="11739"/>
    <n v="262"/>
  </r>
  <r>
    <x v="2"/>
    <s v="2023/12"/>
    <x v="55"/>
    <x v="0"/>
    <s v=" Poly(ethylene terephthalate), having a viscosity number of 78 ml/g or higher, in primary forms"/>
    <s v="Exports"/>
    <n v="8848"/>
    <n v="198"/>
  </r>
  <r>
    <x v="2"/>
    <s v="2023/12"/>
    <x v="41"/>
    <x v="0"/>
    <s v=" Poly(ethylene terephthalate), having a viscosity number of 78 ml/g or higher, in primary forms"/>
    <s v="Exports"/>
    <n v="794779"/>
    <n v="23622.694"/>
  </r>
  <r>
    <x v="2"/>
    <s v="2023/12"/>
    <x v="42"/>
    <x v="0"/>
    <s v=" Poly(ethylene terephthalate), having a viscosity number of 78 ml/g or higher, in primary forms"/>
    <s v="Exports"/>
    <n v="18560"/>
    <n v="528"/>
  </r>
  <r>
    <x v="2"/>
    <s v="2023/12"/>
    <x v="43"/>
    <x v="0"/>
    <s v=" Poly(ethylene terephthalate), having a viscosity number of 78 ml/g or higher, in primary forms"/>
    <s v="Exports"/>
    <n v="25127"/>
    <n v="719"/>
  </r>
  <r>
    <x v="2"/>
    <s v="2023/12"/>
    <x v="2"/>
    <x v="1"/>
    <s v=" Other poly(ethylene terephthalate), in primary forms"/>
    <s v="Exports"/>
    <n v="6609"/>
    <n v="200"/>
  </r>
  <r>
    <x v="2"/>
    <s v="2023/12"/>
    <x v="3"/>
    <x v="1"/>
    <s v=" Other poly(ethylene terephthalate), in primary forms"/>
    <s v="Exports"/>
    <n v="1235"/>
    <n v="42"/>
  </r>
  <r>
    <x v="2"/>
    <s v="2023/12"/>
    <x v="7"/>
    <x v="1"/>
    <s v=" Other poly(ethylene terephthalate), in primary forms"/>
    <s v="Exports"/>
    <n v="60859"/>
    <n v="3745.5749999999998"/>
  </r>
  <r>
    <x v="2"/>
    <s v="2023/12"/>
    <x v="8"/>
    <x v="1"/>
    <s v=" Other poly(ethylene terephthalate), in primary forms"/>
    <s v="Exports"/>
    <n v="9141"/>
    <n v="264.8"/>
  </r>
  <r>
    <x v="2"/>
    <s v="2023/12"/>
    <x v="19"/>
    <x v="1"/>
    <s v=" Other poly(ethylene terephthalate), in primary forms"/>
    <s v="Exports"/>
    <n v="5035"/>
    <n v="160"/>
  </r>
  <r>
    <x v="2"/>
    <s v="2023/12"/>
    <x v="23"/>
    <x v="1"/>
    <s v=" Other poly(ethylene terephthalate), in primary forms"/>
    <s v="Exports"/>
    <n v="53290"/>
    <n v="1585"/>
  </r>
  <r>
    <x v="2"/>
    <s v="2023/12"/>
    <x v="27"/>
    <x v="1"/>
    <s v=" Other poly(ethylene terephthalate), in primary forms"/>
    <s v="Exports"/>
    <n v="5611"/>
    <n v="114"/>
  </r>
  <r>
    <x v="2"/>
    <s v="2023/12"/>
    <x v="41"/>
    <x v="1"/>
    <s v=" Other poly(ethylene terephthalate), in primary forms"/>
    <s v="Exports"/>
    <n v="50791"/>
    <n v="1320"/>
  </r>
  <r>
    <x v="2"/>
    <s v="2023/12"/>
    <x v="43"/>
    <x v="1"/>
    <s v=" Other poly(ethylene terephthalate), in primary forms"/>
    <s v="Exports"/>
    <n v="6432"/>
    <n v="108"/>
  </r>
  <r>
    <x v="3"/>
    <s v="2024/1"/>
    <x v="0"/>
    <x v="0"/>
    <s v=" Poly(ethylene terephthalate), having a viscosity number of 78 ml/g or higher, in primary forms"/>
    <s v="Exports"/>
    <n v="14987"/>
    <n v="506"/>
  </r>
  <r>
    <x v="3"/>
    <s v="2024/1"/>
    <x v="2"/>
    <x v="0"/>
    <s v=" Poly(ethylene terephthalate), having a viscosity number of 78 ml/g or higher, in primary forms"/>
    <s v="Exports"/>
    <n v="221563"/>
    <n v="4630"/>
  </r>
  <r>
    <x v="3"/>
    <s v="2024/1"/>
    <x v="3"/>
    <x v="0"/>
    <s v=" Poly(ethylene terephthalate), having a viscosity number of 78 ml/g or higher, in primary forms"/>
    <s v="Exports"/>
    <n v="20494"/>
    <n v="660"/>
  </r>
  <r>
    <x v="3"/>
    <s v="2024/1"/>
    <x v="4"/>
    <x v="0"/>
    <s v=" Poly(ethylene terephthalate), having a viscosity number of 78 ml/g or higher, in primary forms"/>
    <s v="Exports"/>
    <n v="1886"/>
    <n v="44"/>
  </r>
  <r>
    <x v="3"/>
    <s v="2024/1"/>
    <x v="5"/>
    <x v="0"/>
    <s v=" Poly(ethylene terephthalate), having a viscosity number of 78 ml/g or higher, in primary forms"/>
    <s v="Exports"/>
    <n v="9837"/>
    <n v="340"/>
  </r>
  <r>
    <x v="3"/>
    <s v="2024/1"/>
    <x v="6"/>
    <x v="0"/>
    <s v=" Poly(ethylene terephthalate), having a viscosity number of 78 ml/g or higher, in primary forms"/>
    <s v="Exports"/>
    <n v="3882"/>
    <n v="104.5"/>
  </r>
  <r>
    <x v="3"/>
    <s v="2024/1"/>
    <x v="45"/>
    <x v="0"/>
    <s v=" Poly(ethylene terephthalate), having a viscosity number of 78 ml/g or higher, in primary forms"/>
    <s v="Exports"/>
    <n v="13800"/>
    <n v="484"/>
  </r>
  <r>
    <x v="3"/>
    <s v="2024/1"/>
    <x v="7"/>
    <x v="0"/>
    <s v=" Poly(ethylene terephthalate), having a viscosity number of 78 ml/g or higher, in primary forms"/>
    <s v="Exports"/>
    <n v="30099"/>
    <n v="841.15"/>
  </r>
  <r>
    <x v="3"/>
    <s v="2024/1"/>
    <x v="9"/>
    <x v="0"/>
    <s v=" Poly(ethylene terephthalate), having a viscosity number of 78 ml/g or higher, in primary forms"/>
    <s v="Exports"/>
    <n v="48461"/>
    <n v="1470"/>
  </r>
  <r>
    <x v="3"/>
    <s v="2024/1"/>
    <x v="10"/>
    <x v="0"/>
    <s v=" Poly(ethylene terephthalate), having a viscosity number of 78 ml/g or higher, in primary forms"/>
    <s v="Exports"/>
    <n v="32574"/>
    <n v="1074"/>
  </r>
  <r>
    <x v="3"/>
    <s v="2024/1"/>
    <x v="12"/>
    <x v="0"/>
    <s v=" Poly(ethylene terephthalate), having a viscosity number of 78 ml/g or higher, in primary forms"/>
    <s v="Exports"/>
    <n v="31969"/>
    <n v="1034"/>
  </r>
  <r>
    <x v="3"/>
    <s v="2024/1"/>
    <x v="13"/>
    <x v="0"/>
    <s v=" Poly(ethylene terephthalate), having a viscosity number of 78 ml/g or higher, in primary forms"/>
    <s v="Exports"/>
    <n v="56458"/>
    <n v="1320"/>
  </r>
  <r>
    <x v="3"/>
    <s v="2024/1"/>
    <x v="14"/>
    <x v="0"/>
    <s v=" Poly(ethylene terephthalate), having a viscosity number of 78 ml/g or higher, in primary forms"/>
    <s v="Exports"/>
    <n v="2813"/>
    <n v="66"/>
  </r>
  <r>
    <x v="3"/>
    <s v="2024/1"/>
    <x v="15"/>
    <x v="0"/>
    <s v=" Poly(ethylene terephthalate), having a viscosity number of 78 ml/g or higher, in primary forms"/>
    <s v="Exports"/>
    <n v="2051"/>
    <n v="66"/>
  </r>
  <r>
    <x v="3"/>
    <s v="2024/1"/>
    <x v="56"/>
    <x v="0"/>
    <s v=" Poly(ethylene terephthalate), having a viscosity number of 78 ml/g or higher, in primary forms"/>
    <s v="Exports"/>
    <n v="190"/>
    <n v="1.1000000000000001"/>
  </r>
  <r>
    <x v="3"/>
    <s v="2024/1"/>
    <x v="17"/>
    <x v="0"/>
    <s v=" Poly(ethylene terephthalate), having a viscosity number of 78 ml/g or higher, in primary forms"/>
    <s v="Exports"/>
    <n v="27212"/>
    <n v="861"/>
  </r>
  <r>
    <x v="3"/>
    <s v="2024/1"/>
    <x v="19"/>
    <x v="0"/>
    <s v=" Poly(ethylene terephthalate), having a viscosity number of 78 ml/g or higher, in primary forms"/>
    <s v="Exports"/>
    <n v="71509"/>
    <n v="2434"/>
  </r>
  <r>
    <x v="3"/>
    <s v="2024/1"/>
    <x v="20"/>
    <x v="0"/>
    <s v=" Poly(ethylene terephthalate), having a viscosity number of 78 ml/g or higher, in primary forms"/>
    <s v="Exports"/>
    <n v="7364"/>
    <n v="185"/>
  </r>
  <r>
    <x v="3"/>
    <s v="2024/1"/>
    <x v="21"/>
    <x v="0"/>
    <s v=" Poly(ethylene terephthalate), having a viscosity number of 78 ml/g or higher, in primary forms"/>
    <s v="Exports"/>
    <n v="5214"/>
    <n v="105"/>
  </r>
  <r>
    <x v="3"/>
    <s v="2024/1"/>
    <x v="22"/>
    <x v="0"/>
    <s v=" Poly(ethylene terephthalate), having a viscosity number of 78 ml/g or higher, in primary forms"/>
    <s v="Exports"/>
    <n v="974"/>
    <n v="22"/>
  </r>
  <r>
    <x v="3"/>
    <s v="2024/1"/>
    <x v="23"/>
    <x v="0"/>
    <s v=" Poly(ethylene terephthalate), having a viscosity number of 78 ml/g or higher, in primary forms"/>
    <s v="Exports"/>
    <n v="977747"/>
    <n v="28071.375"/>
  </r>
  <r>
    <x v="3"/>
    <s v="2024/1"/>
    <x v="24"/>
    <x v="0"/>
    <s v=" Poly(ethylene terephthalate), having a viscosity number of 78 ml/g or higher, in primary forms"/>
    <s v="Exports"/>
    <n v="1843"/>
    <n v="117"/>
  </r>
  <r>
    <x v="3"/>
    <s v="2024/1"/>
    <x v="26"/>
    <x v="0"/>
    <s v=" Poly(ethylene terephthalate), having a viscosity number of 78 ml/g or higher, in primary forms"/>
    <s v="Exports"/>
    <n v="5402"/>
    <n v="132"/>
  </r>
  <r>
    <x v="3"/>
    <s v="2024/1"/>
    <x v="28"/>
    <x v="0"/>
    <s v=" Poly(ethylene terephthalate), having a viscosity number of 78 ml/g or higher, in primary forms"/>
    <s v="Exports"/>
    <n v="17145"/>
    <n v="357"/>
  </r>
  <r>
    <x v="3"/>
    <s v="2024/1"/>
    <x v="30"/>
    <x v="0"/>
    <s v=" Poly(ethylene terephthalate), having a viscosity number of 78 ml/g or higher, in primary forms"/>
    <s v="Exports"/>
    <n v="20148"/>
    <n v="529"/>
  </r>
  <r>
    <x v="3"/>
    <s v="2024/1"/>
    <x v="31"/>
    <x v="0"/>
    <s v=" Poly(ethylene terephthalate), having a viscosity number of 78 ml/g or higher, in primary forms"/>
    <s v="Exports"/>
    <n v="3968"/>
    <n v="132"/>
  </r>
  <r>
    <x v="3"/>
    <s v="2024/1"/>
    <x v="32"/>
    <x v="0"/>
    <s v=" Poly(ethylene terephthalate), having a viscosity number of 78 ml/g or higher, in primary forms"/>
    <s v="Exports"/>
    <n v="34510"/>
    <n v="1220"/>
  </r>
  <r>
    <x v="3"/>
    <s v="2024/1"/>
    <x v="33"/>
    <x v="0"/>
    <s v=" Poly(ethylene terephthalate), having a viscosity number of 78 ml/g or higher, in primary forms"/>
    <s v="Exports"/>
    <n v="4487"/>
    <n v="110"/>
  </r>
  <r>
    <x v="3"/>
    <s v="2024/1"/>
    <x v="49"/>
    <x v="0"/>
    <s v=" Poly(ethylene terephthalate), having a viscosity number of 78 ml/g or higher, in primary forms"/>
    <s v="Exports"/>
    <n v="2058"/>
    <n v="66"/>
  </r>
  <r>
    <x v="3"/>
    <s v="2024/1"/>
    <x v="37"/>
    <x v="0"/>
    <s v=" Poly(ethylene terephthalate), having a viscosity number of 78 ml/g or higher, in primary forms"/>
    <s v="Exports"/>
    <n v="2145"/>
    <n v="60"/>
  </r>
  <r>
    <x v="3"/>
    <s v="2024/1"/>
    <x v="39"/>
    <x v="0"/>
    <s v=" Poly(ethylene terephthalate), having a viscosity number of 78 ml/g or higher, in primary forms"/>
    <s v="Exports"/>
    <n v="2109"/>
    <n v="66"/>
  </r>
  <r>
    <x v="3"/>
    <s v="2024/1"/>
    <x v="41"/>
    <x v="0"/>
    <s v=" Poly(ethylene terephthalate), having a viscosity number of 78 ml/g or higher, in primary forms"/>
    <s v="Exports"/>
    <n v="791234"/>
    <n v="22808.995999999999"/>
  </r>
  <r>
    <x v="3"/>
    <s v="2024/1"/>
    <x v="42"/>
    <x v="0"/>
    <s v=" Poly(ethylene terephthalate), having a viscosity number of 78 ml/g or higher, in primary forms"/>
    <s v="Exports"/>
    <n v="17896"/>
    <n v="528"/>
  </r>
  <r>
    <x v="3"/>
    <s v="2024/1"/>
    <x v="43"/>
    <x v="0"/>
    <s v=" Poly(ethylene terephthalate), having a viscosity number of 78 ml/g or higher, in primary forms"/>
    <s v="Exports"/>
    <n v="58383"/>
    <n v="1836.808"/>
  </r>
  <r>
    <x v="3"/>
    <s v="2024/1"/>
    <x v="0"/>
    <x v="1"/>
    <s v=" Other poly(ethylene terephthalate), in primary forms"/>
    <s v="Exports"/>
    <n v="14049"/>
    <n v="494"/>
  </r>
  <r>
    <x v="3"/>
    <s v="2024/1"/>
    <x v="2"/>
    <x v="1"/>
    <s v=" Other poly(ethylene terephthalate), in primary forms"/>
    <s v="Exports"/>
    <n v="19005"/>
    <n v="600"/>
  </r>
  <r>
    <x v="3"/>
    <s v="2024/1"/>
    <x v="3"/>
    <x v="1"/>
    <s v=" Other poly(ethylene terephthalate), in primary forms"/>
    <s v="Exports"/>
    <n v="7024"/>
    <n v="240"/>
  </r>
  <r>
    <x v="3"/>
    <s v="2024/1"/>
    <x v="6"/>
    <x v="1"/>
    <s v=" Other poly(ethylene terephthalate), in primary forms"/>
    <s v="Exports"/>
    <n v="1669"/>
    <n v="41.8"/>
  </r>
  <r>
    <x v="3"/>
    <s v="2024/1"/>
    <x v="7"/>
    <x v="1"/>
    <s v=" Other poly(ethylene terephthalate), in primary forms"/>
    <s v="Exports"/>
    <n v="51373"/>
    <n v="3615.076"/>
  </r>
  <r>
    <x v="3"/>
    <s v="2024/1"/>
    <x v="8"/>
    <x v="1"/>
    <s v=" Other poly(ethylene terephthalate), in primary forms"/>
    <s v="Exports"/>
    <n v="21075"/>
    <n v="646"/>
  </r>
  <r>
    <x v="3"/>
    <s v="2024/1"/>
    <x v="20"/>
    <x v="1"/>
    <s v=" Other poly(ethylene terephthalate), in primary forms"/>
    <s v="Exports"/>
    <n v="1409"/>
    <n v="20"/>
  </r>
  <r>
    <x v="3"/>
    <s v="2024/1"/>
    <x v="23"/>
    <x v="1"/>
    <s v=" Other poly(ethylene terephthalate), in primary forms"/>
    <s v="Exports"/>
    <n v="44504"/>
    <n v="1391.9"/>
  </r>
  <r>
    <x v="3"/>
    <s v="2024/1"/>
    <x v="26"/>
    <x v="1"/>
    <s v=" Other poly(ethylene terephthalate), in primary forms"/>
    <s v="Exports"/>
    <n v="777"/>
    <n v="46.881999999999998"/>
  </r>
  <r>
    <x v="3"/>
    <s v="2024/1"/>
    <x v="44"/>
    <x v="1"/>
    <s v=" Other poly(ethylene terephthalate), in primary forms"/>
    <s v="Exports"/>
    <n v="13390"/>
    <n v="500"/>
  </r>
  <r>
    <x v="3"/>
    <s v="2024/1"/>
    <x v="37"/>
    <x v="1"/>
    <s v=" Other poly(ethylene terephthalate), in primary forms"/>
    <s v="Exports"/>
    <n v="1227"/>
    <n v="22"/>
  </r>
  <r>
    <x v="3"/>
    <s v="2024/1"/>
    <x v="41"/>
    <x v="1"/>
    <s v=" Other poly(ethylene terephthalate), in primary forms"/>
    <s v="Exports"/>
    <n v="28828"/>
    <n v="770"/>
  </r>
  <r>
    <x v="3"/>
    <s v="2024/1"/>
    <x v="43"/>
    <x v="1"/>
    <s v=" Other poly(ethylene terephthalate), in primary forms"/>
    <s v="Exports"/>
    <n v="1158"/>
    <n v="22.274999999999999"/>
  </r>
  <r>
    <x v="3"/>
    <s v="2024/2"/>
    <x v="0"/>
    <x v="0"/>
    <s v=" Poly(ethylene terephthalate), having a viscosity number of 78 ml/g or higher, in primary forms"/>
    <s v="Exports"/>
    <n v="679"/>
    <n v="22"/>
  </r>
  <r>
    <x v="3"/>
    <s v="2024/2"/>
    <x v="2"/>
    <x v="0"/>
    <s v=" Poly(ethylene terephthalate), having a viscosity number of 78 ml/g or higher, in primary forms"/>
    <s v="Exports"/>
    <n v="148335"/>
    <n v="3401"/>
  </r>
  <r>
    <x v="3"/>
    <s v="2024/2"/>
    <x v="4"/>
    <x v="0"/>
    <s v=" Poly(ethylene terephthalate), having a viscosity number of 78 ml/g or higher, in primary forms"/>
    <s v="Exports"/>
    <n v="4821"/>
    <n v="88"/>
  </r>
  <r>
    <x v="3"/>
    <s v="2024/2"/>
    <x v="5"/>
    <x v="0"/>
    <s v=" Poly(ethylene terephthalate), having a viscosity number of 78 ml/g or higher, in primary forms"/>
    <s v="Exports"/>
    <n v="7159"/>
    <n v="220"/>
  </r>
  <r>
    <x v="3"/>
    <s v="2024/2"/>
    <x v="6"/>
    <x v="0"/>
    <s v=" Poly(ethylene terephthalate), having a viscosity number of 78 ml/g or higher, in primary forms"/>
    <s v="Exports"/>
    <n v="5865"/>
    <n v="146.9"/>
  </r>
  <r>
    <x v="3"/>
    <s v="2024/2"/>
    <x v="45"/>
    <x v="0"/>
    <s v=" Poly(ethylene terephthalate), having a viscosity number of 78 ml/g or higher, in primary forms"/>
    <s v="Exports"/>
    <n v="9567"/>
    <n v="308"/>
  </r>
  <r>
    <x v="3"/>
    <s v="2024/2"/>
    <x v="7"/>
    <x v="0"/>
    <s v=" Poly(ethylene terephthalate), having a viscosity number of 78 ml/g or higher, in primary forms"/>
    <s v="Exports"/>
    <n v="16596"/>
    <n v="350"/>
  </r>
  <r>
    <x v="3"/>
    <s v="2024/2"/>
    <x v="9"/>
    <x v="0"/>
    <s v=" Poly(ethylene terephthalate), having a viscosity number of 78 ml/g or higher, in primary forms"/>
    <s v="Exports"/>
    <n v="662"/>
    <n v="21"/>
  </r>
  <r>
    <x v="3"/>
    <s v="2024/2"/>
    <x v="10"/>
    <x v="0"/>
    <s v=" Poly(ethylene terephthalate), having a viscosity number of 78 ml/g or higher, in primary forms"/>
    <s v="Exports"/>
    <n v="68802"/>
    <n v="2121"/>
  </r>
  <r>
    <x v="3"/>
    <s v="2024/2"/>
    <x v="12"/>
    <x v="0"/>
    <s v=" Poly(ethylene terephthalate), having a viscosity number of 78 ml/g or higher, in primary forms"/>
    <s v="Exports"/>
    <n v="14363"/>
    <n v="462"/>
  </r>
  <r>
    <x v="3"/>
    <s v="2024/2"/>
    <x v="13"/>
    <x v="0"/>
    <s v=" Poly(ethylene terephthalate), having a viscosity number of 78 ml/g or higher, in primary forms"/>
    <s v="Exports"/>
    <n v="44123"/>
    <n v="1100"/>
  </r>
  <r>
    <x v="3"/>
    <s v="2024/2"/>
    <x v="14"/>
    <x v="0"/>
    <s v=" Poly(ethylene terephthalate), having a viscosity number of 78 ml/g or higher, in primary forms"/>
    <s v="Exports"/>
    <n v="2864"/>
    <n v="65"/>
  </r>
  <r>
    <x v="3"/>
    <s v="2024/2"/>
    <x v="15"/>
    <x v="0"/>
    <s v=" Poly(ethylene terephthalate), having a viscosity number of 78 ml/g or higher, in primary forms"/>
    <s v="Exports"/>
    <n v="4227"/>
    <n v="132"/>
  </r>
  <r>
    <x v="3"/>
    <s v="2024/2"/>
    <x v="56"/>
    <x v="0"/>
    <s v=" Poly(ethylene terephthalate), having a viscosity number of 78 ml/g or higher, in primary forms"/>
    <s v="Exports"/>
    <n v="2866"/>
    <n v="66"/>
  </r>
  <r>
    <x v="3"/>
    <s v="2024/2"/>
    <x v="78"/>
    <x v="0"/>
    <s v=" Poly(ethylene terephthalate), having a viscosity number of 78 ml/g or higher, in primary forms"/>
    <s v="Exports"/>
    <n v="650"/>
    <n v="21"/>
  </r>
  <r>
    <x v="3"/>
    <s v="2024/2"/>
    <x v="16"/>
    <x v="0"/>
    <s v=" Poly(ethylene terephthalate), having a viscosity number of 78 ml/g or higher, in primary forms"/>
    <s v="Exports"/>
    <n v="1901"/>
    <n v="60"/>
  </r>
  <r>
    <x v="3"/>
    <s v="2024/2"/>
    <x v="17"/>
    <x v="0"/>
    <s v=" Poly(ethylene terephthalate), having a viscosity number of 78 ml/g or higher, in primary forms"/>
    <s v="Exports"/>
    <n v="25901"/>
    <n v="840"/>
  </r>
  <r>
    <x v="3"/>
    <s v="2024/2"/>
    <x v="18"/>
    <x v="0"/>
    <s v=" Poly(ethylene terephthalate), having a viscosity number of 78 ml/g or higher, in primary forms"/>
    <s v="Exports"/>
    <n v="57"/>
    <n v="0.246"/>
  </r>
  <r>
    <x v="3"/>
    <s v="2024/2"/>
    <x v="19"/>
    <x v="0"/>
    <s v=" Poly(ethylene terephthalate), having a viscosity number of 78 ml/g or higher, in primary forms"/>
    <s v="Exports"/>
    <n v="76642"/>
    <n v="2652"/>
  </r>
  <r>
    <x v="3"/>
    <s v="2024/2"/>
    <x v="20"/>
    <x v="0"/>
    <s v=" Poly(ethylene terephthalate), having a viscosity number of 78 ml/g or higher, in primary forms"/>
    <s v="Exports"/>
    <n v="32886"/>
    <n v="844"/>
  </r>
  <r>
    <x v="3"/>
    <s v="2024/2"/>
    <x v="21"/>
    <x v="0"/>
    <s v=" Poly(ethylene terephthalate), having a viscosity number of 78 ml/g or higher, in primary forms"/>
    <s v="Exports"/>
    <n v="21151"/>
    <n v="538"/>
  </r>
  <r>
    <x v="3"/>
    <s v="2024/2"/>
    <x v="22"/>
    <x v="0"/>
    <s v=" Poly(ethylene terephthalate), having a viscosity number of 78 ml/g or higher, in primary forms"/>
    <s v="Exports"/>
    <n v="956"/>
    <n v="22"/>
  </r>
  <r>
    <x v="3"/>
    <s v="2024/2"/>
    <x v="23"/>
    <x v="0"/>
    <s v=" Poly(ethylene terephthalate), having a viscosity number of 78 ml/g or higher, in primary forms"/>
    <s v="Exports"/>
    <n v="1168976"/>
    <n v="33765.4"/>
  </r>
  <r>
    <x v="3"/>
    <s v="2024/2"/>
    <x v="28"/>
    <x v="0"/>
    <s v=" Poly(ethylene terephthalate), having a viscosity number of 78 ml/g or higher, in primary forms"/>
    <s v="Exports"/>
    <n v="69345"/>
    <n v="1604"/>
  </r>
  <r>
    <x v="3"/>
    <s v="2024/2"/>
    <x v="30"/>
    <x v="0"/>
    <s v=" Poly(ethylene terephthalate), having a viscosity number of 78 ml/g or higher, in primary forms"/>
    <s v="Exports"/>
    <n v="24585"/>
    <n v="689"/>
  </r>
  <r>
    <x v="3"/>
    <s v="2024/2"/>
    <x v="31"/>
    <x v="0"/>
    <s v=" Poly(ethylene terephthalate), having a viscosity number of 78 ml/g or higher, in primary forms"/>
    <s v="Exports"/>
    <n v="2169"/>
    <n v="66"/>
  </r>
  <r>
    <x v="3"/>
    <s v="2024/2"/>
    <x v="44"/>
    <x v="0"/>
    <s v=" Poly(ethylene terephthalate), having a viscosity number of 78 ml/g or higher, in primary forms"/>
    <s v="Exports"/>
    <n v="709"/>
    <n v="22"/>
  </r>
  <r>
    <x v="3"/>
    <s v="2024/2"/>
    <x v="32"/>
    <x v="0"/>
    <s v=" Poly(ethylene terephthalate), having a viscosity number of 78 ml/g or higher, in primary forms"/>
    <s v="Exports"/>
    <n v="4635"/>
    <n v="132"/>
  </r>
  <r>
    <x v="3"/>
    <s v="2024/2"/>
    <x v="48"/>
    <x v="0"/>
    <s v=" Poly(ethylene terephthalate), having a viscosity number of 78 ml/g or higher, in primary forms"/>
    <s v="Exports"/>
    <n v="21"/>
    <n v="0.19"/>
  </r>
  <r>
    <x v="3"/>
    <s v="2024/2"/>
    <x v="33"/>
    <x v="0"/>
    <s v=" Poly(ethylene terephthalate), having a viscosity number of 78 ml/g or higher, in primary forms"/>
    <s v="Exports"/>
    <n v="38219"/>
    <n v="938"/>
  </r>
  <r>
    <x v="3"/>
    <s v="2024/2"/>
    <x v="49"/>
    <x v="0"/>
    <s v=" Poly(ethylene terephthalate), having a viscosity number of 78 ml/g or higher, in primary forms"/>
    <s v="Exports"/>
    <n v="2780"/>
    <n v="88"/>
  </r>
  <r>
    <x v="3"/>
    <s v="2024/2"/>
    <x v="34"/>
    <x v="0"/>
    <s v=" Poly(ethylene terephthalate), having a viscosity number of 78 ml/g or higher, in primary forms"/>
    <s v="Exports"/>
    <n v="14071"/>
    <n v="440"/>
  </r>
  <r>
    <x v="3"/>
    <s v="2024/2"/>
    <x v="50"/>
    <x v="0"/>
    <s v=" Poly(ethylene terephthalate), having a viscosity number of 78 ml/g or higher, in primary forms"/>
    <s v="Exports"/>
    <n v="2805"/>
    <n v="66"/>
  </r>
  <r>
    <x v="3"/>
    <s v="2024/2"/>
    <x v="37"/>
    <x v="0"/>
    <s v=" Poly(ethylene terephthalate), having a viscosity number of 78 ml/g or higher, in primary forms"/>
    <s v="Exports"/>
    <n v="7575"/>
    <n v="152"/>
  </r>
  <r>
    <x v="3"/>
    <s v="2024/2"/>
    <x v="38"/>
    <x v="0"/>
    <s v=" Poly(ethylene terephthalate), having a viscosity number of 78 ml/g or higher, in primary forms"/>
    <s v="Exports"/>
    <n v="1652"/>
    <n v="44"/>
  </r>
  <r>
    <x v="3"/>
    <s v="2024/2"/>
    <x v="39"/>
    <x v="0"/>
    <s v=" Poly(ethylene terephthalate), having a viscosity number of 78 ml/g or higher, in primary forms"/>
    <s v="Exports"/>
    <n v="7014"/>
    <n v="197"/>
  </r>
  <r>
    <x v="3"/>
    <s v="2024/2"/>
    <x v="55"/>
    <x v="0"/>
    <s v=" Poly(ethylene terephthalate), having a viscosity number of 78 ml/g or higher, in primary forms"/>
    <s v="Exports"/>
    <n v="4142"/>
    <n v="108"/>
  </r>
  <r>
    <x v="3"/>
    <s v="2024/2"/>
    <x v="41"/>
    <x v="0"/>
    <s v=" Poly(ethylene terephthalate), having a viscosity number of 78 ml/g or higher, in primary forms"/>
    <s v="Exports"/>
    <n v="657302"/>
    <n v="18631.391"/>
  </r>
  <r>
    <x v="3"/>
    <s v="2024/2"/>
    <x v="42"/>
    <x v="0"/>
    <s v=" Poly(ethylene terephthalate), having a viscosity number of 78 ml/g or higher, in primary forms"/>
    <s v="Exports"/>
    <n v="7699"/>
    <n v="220"/>
  </r>
  <r>
    <x v="3"/>
    <s v="2024/2"/>
    <x v="43"/>
    <x v="0"/>
    <s v=" Poly(ethylene terephthalate), having a viscosity number of 78 ml/g or higher, in primary forms"/>
    <s v="Exports"/>
    <n v="29469"/>
    <n v="865"/>
  </r>
  <r>
    <x v="3"/>
    <s v="2024/2"/>
    <x v="2"/>
    <x v="1"/>
    <s v=" Other poly(ethylene terephthalate), in primary forms"/>
    <s v="Exports"/>
    <n v="18945"/>
    <n v="600"/>
  </r>
  <r>
    <x v="3"/>
    <s v="2024/2"/>
    <x v="3"/>
    <x v="1"/>
    <s v=" Other poly(ethylene terephthalate), in primary forms"/>
    <s v="Exports"/>
    <n v="12106"/>
    <n v="420"/>
  </r>
  <r>
    <x v="3"/>
    <s v="2024/2"/>
    <x v="6"/>
    <x v="1"/>
    <s v=" Other poly(ethylene terephthalate), in primary forms"/>
    <s v="Exports"/>
    <n v="1673"/>
    <n v="41.8"/>
  </r>
  <r>
    <x v="3"/>
    <s v="2024/2"/>
    <x v="7"/>
    <x v="1"/>
    <s v=" Other poly(ethylene terephthalate), in primary forms"/>
    <s v="Exports"/>
    <n v="45994"/>
    <n v="2872.8560000000002"/>
  </r>
  <r>
    <x v="3"/>
    <s v="2024/2"/>
    <x v="8"/>
    <x v="1"/>
    <s v=" Other poly(ethylene terephthalate), in primary forms"/>
    <s v="Exports"/>
    <n v="7202"/>
    <n v="228"/>
  </r>
  <r>
    <x v="3"/>
    <s v="2024/2"/>
    <x v="23"/>
    <x v="1"/>
    <s v=" Other poly(ethylene terephthalate), in primary forms"/>
    <s v="Exports"/>
    <n v="30709"/>
    <n v="959.36"/>
  </r>
  <r>
    <x v="3"/>
    <s v="2024/2"/>
    <x v="27"/>
    <x v="1"/>
    <s v=" Other poly(ethylene terephthalate), in primary forms"/>
    <s v="Exports"/>
    <n v="1860"/>
    <n v="38"/>
  </r>
  <r>
    <x v="3"/>
    <s v="2024/2"/>
    <x v="37"/>
    <x v="1"/>
    <s v=" Other poly(ethylene terephthalate), in primary forms"/>
    <s v="Exports"/>
    <n v="1589"/>
    <n v="32"/>
  </r>
  <r>
    <x v="3"/>
    <s v="2024/2"/>
    <x v="41"/>
    <x v="1"/>
    <s v=" Other poly(ethylene terephthalate), in primary forms"/>
    <s v="Exports"/>
    <n v="73785"/>
    <n v="1906"/>
  </r>
  <r>
    <x v="3"/>
    <s v="2024/2"/>
    <x v="43"/>
    <x v="1"/>
    <s v=" Other poly(ethylene terephthalate), in primary forms"/>
    <s v="Exports"/>
    <n v="6397"/>
    <n v="108"/>
  </r>
  <r>
    <x v="3"/>
    <s v="2024/3"/>
    <x v="0"/>
    <x v="0"/>
    <s v=" Poly(ethylene terephthalate), having a viscosity number of 78 ml/g or higher, in primary forms"/>
    <s v="Exports"/>
    <n v="22578"/>
    <n v="748"/>
  </r>
  <r>
    <x v="3"/>
    <s v="2024/3"/>
    <x v="1"/>
    <x v="0"/>
    <s v=" Poly(ethylene terephthalate), having a viscosity number of 78 ml/g or higher, in primary forms"/>
    <s v="Exports"/>
    <n v="4836"/>
    <n v="126"/>
  </r>
  <r>
    <x v="3"/>
    <s v="2024/3"/>
    <x v="2"/>
    <x v="0"/>
    <s v=" Poly(ethylene terephthalate), having a viscosity number of 78 ml/g or higher, in primary forms"/>
    <s v="Exports"/>
    <n v="108504"/>
    <n v="2567"/>
  </r>
  <r>
    <x v="3"/>
    <s v="2024/3"/>
    <x v="3"/>
    <x v="0"/>
    <s v=" Poly(ethylene terephthalate), having a viscosity number of 78 ml/g or higher, in primary forms"/>
    <s v="Exports"/>
    <n v="10438"/>
    <n v="330"/>
  </r>
  <r>
    <x v="3"/>
    <s v="2024/3"/>
    <x v="4"/>
    <x v="0"/>
    <s v=" Poly(ethylene terephthalate), having a viscosity number of 78 ml/g or higher, in primary forms"/>
    <s v="Exports"/>
    <n v="1965"/>
    <n v="42"/>
  </r>
  <r>
    <x v="3"/>
    <s v="2024/3"/>
    <x v="5"/>
    <x v="0"/>
    <s v=" Poly(ethylene terephthalate), having a viscosity number of 78 ml/g or higher, in primary forms"/>
    <s v="Exports"/>
    <n v="4438"/>
    <n v="120"/>
  </r>
  <r>
    <x v="3"/>
    <s v="2024/3"/>
    <x v="6"/>
    <x v="0"/>
    <s v=" Poly(ethylene terephthalate), having a viscosity number of 78 ml/g or higher, in primary forms"/>
    <s v="Exports"/>
    <n v="4163"/>
    <n v="118.65"/>
  </r>
  <r>
    <x v="3"/>
    <s v="2024/3"/>
    <x v="45"/>
    <x v="0"/>
    <s v=" Poly(ethylene terephthalate), having a viscosity number of 78 ml/g or higher, in primary forms"/>
    <s v="Exports"/>
    <n v="4122"/>
    <n v="132"/>
  </r>
  <r>
    <x v="3"/>
    <s v="2024/3"/>
    <x v="7"/>
    <x v="0"/>
    <s v=" Poly(ethylene terephthalate), having a viscosity number of 78 ml/g or higher, in primary forms"/>
    <s v="Exports"/>
    <n v="33076"/>
    <n v="1010"/>
  </r>
  <r>
    <x v="3"/>
    <s v="2024/3"/>
    <x v="9"/>
    <x v="0"/>
    <s v=" Poly(ethylene terephthalate), having a viscosity number of 78 ml/g or higher, in primary forms"/>
    <s v="Exports"/>
    <n v="30158"/>
    <n v="882"/>
  </r>
  <r>
    <x v="3"/>
    <s v="2024/3"/>
    <x v="10"/>
    <x v="0"/>
    <s v=" Poly(ethylene terephthalate), having a viscosity number of 78 ml/g or higher, in primary forms"/>
    <s v="Exports"/>
    <n v="22303"/>
    <n v="785"/>
  </r>
  <r>
    <x v="3"/>
    <s v="2024/3"/>
    <x v="11"/>
    <x v="0"/>
    <s v=" Poly(ethylene terephthalate), having a viscosity number of 78 ml/g or higher, in primary forms"/>
    <s v="Exports"/>
    <n v="702"/>
    <n v="22"/>
  </r>
  <r>
    <x v="3"/>
    <s v="2024/3"/>
    <x v="13"/>
    <x v="0"/>
    <s v=" Poly(ethylene terephthalate), having a viscosity number of 78 ml/g or higher, in primary forms"/>
    <s v="Exports"/>
    <n v="85726"/>
    <n v="2090"/>
  </r>
  <r>
    <x v="3"/>
    <s v="2024/3"/>
    <x v="14"/>
    <x v="0"/>
    <s v=" Poly(ethylene terephthalate), having a viscosity number of 78 ml/g or higher, in primary forms"/>
    <s v="Exports"/>
    <n v="2833"/>
    <n v="66"/>
  </r>
  <r>
    <x v="3"/>
    <s v="2024/3"/>
    <x v="15"/>
    <x v="0"/>
    <s v=" Poly(ethylene terephthalate), having a viscosity number of 78 ml/g or higher, in primary forms"/>
    <s v="Exports"/>
    <n v="3466"/>
    <n v="110"/>
  </r>
  <r>
    <x v="3"/>
    <s v="2024/3"/>
    <x v="16"/>
    <x v="0"/>
    <s v=" Poly(ethylene terephthalate), having a viscosity number of 78 ml/g or higher, in primary forms"/>
    <s v="Exports"/>
    <n v="3212"/>
    <n v="100"/>
  </r>
  <r>
    <x v="3"/>
    <s v="2024/3"/>
    <x v="17"/>
    <x v="0"/>
    <s v=" Poly(ethylene terephthalate), having a viscosity number of 78 ml/g or higher, in primary forms"/>
    <s v="Exports"/>
    <n v="26668"/>
    <n v="840"/>
  </r>
  <r>
    <x v="3"/>
    <s v="2024/3"/>
    <x v="18"/>
    <x v="0"/>
    <s v=" Poly(ethylene terephthalate), having a viscosity number of 78 ml/g or higher, in primary forms"/>
    <s v="Exports"/>
    <n v="1442"/>
    <n v="18.399999999999999"/>
  </r>
  <r>
    <x v="3"/>
    <s v="2024/3"/>
    <x v="19"/>
    <x v="0"/>
    <s v=" Poly(ethylene terephthalate), having a viscosity number of 78 ml/g or higher, in primary forms"/>
    <s v="Exports"/>
    <n v="15426"/>
    <n v="506"/>
  </r>
  <r>
    <x v="3"/>
    <s v="2024/3"/>
    <x v="21"/>
    <x v="0"/>
    <s v=" Poly(ethylene terephthalate), having a viscosity number of 78 ml/g or higher, in primary forms"/>
    <s v="Exports"/>
    <n v="6727"/>
    <n v="149"/>
  </r>
  <r>
    <x v="3"/>
    <s v="2024/3"/>
    <x v="22"/>
    <x v="0"/>
    <s v=" Poly(ethylene terephthalate), having a viscosity number of 78 ml/g or higher, in primary forms"/>
    <s v="Exports"/>
    <n v="5692"/>
    <n v="132"/>
  </r>
  <r>
    <x v="3"/>
    <s v="2024/3"/>
    <x v="23"/>
    <x v="0"/>
    <s v=" Poly(ethylene terephthalate), having a viscosity number of 78 ml/g or higher, in primary forms"/>
    <s v="Exports"/>
    <n v="1554322"/>
    <n v="45291.05"/>
  </r>
  <r>
    <x v="3"/>
    <s v="2024/3"/>
    <x v="24"/>
    <x v="0"/>
    <s v=" Poly(ethylene terephthalate), having a viscosity number of 78 ml/g or higher, in primary forms"/>
    <s v="Exports"/>
    <n v="1981"/>
    <n v="208.14400000000001"/>
  </r>
  <r>
    <x v="3"/>
    <s v="2024/3"/>
    <x v="26"/>
    <x v="0"/>
    <s v=" Poly(ethylene terephthalate), having a viscosity number of 78 ml/g or higher, in primary forms"/>
    <s v="Exports"/>
    <n v="4144"/>
    <n v="87"/>
  </r>
  <r>
    <x v="3"/>
    <s v="2024/3"/>
    <x v="60"/>
    <x v="0"/>
    <s v=" Poly(ethylene terephthalate), having a viscosity number of 78 ml/g or higher, in primary forms"/>
    <s v="Exports"/>
    <n v="13969"/>
    <n v="462"/>
  </r>
  <r>
    <x v="3"/>
    <s v="2024/3"/>
    <x v="28"/>
    <x v="0"/>
    <s v=" Poly(ethylene terephthalate), having a viscosity number of 78 ml/g or higher, in primary forms"/>
    <s v="Exports"/>
    <n v="27633"/>
    <n v="552.01"/>
  </r>
  <r>
    <x v="3"/>
    <s v="2024/3"/>
    <x v="30"/>
    <x v="0"/>
    <s v=" Poly(ethylene terephthalate), having a viscosity number of 78 ml/g or higher, in primary forms"/>
    <s v="Exports"/>
    <n v="34814"/>
    <n v="897"/>
  </r>
  <r>
    <x v="3"/>
    <s v="2024/3"/>
    <x v="31"/>
    <x v="0"/>
    <s v=" Poly(ethylene terephthalate), having a viscosity number of 78 ml/g or higher, in primary forms"/>
    <s v="Exports"/>
    <n v="2181"/>
    <n v="66"/>
  </r>
  <r>
    <x v="3"/>
    <s v="2024/3"/>
    <x v="32"/>
    <x v="0"/>
    <s v=" Poly(ethylene terephthalate), having a viscosity number of 78 ml/g or higher, in primary forms"/>
    <s v="Exports"/>
    <n v="12604"/>
    <n v="410"/>
  </r>
  <r>
    <x v="3"/>
    <s v="2024/3"/>
    <x v="33"/>
    <x v="0"/>
    <s v=" Poly(ethylene terephthalate), having a viscosity number of 78 ml/g or higher, in primary forms"/>
    <s v="Exports"/>
    <n v="8995"/>
    <n v="217"/>
  </r>
  <r>
    <x v="3"/>
    <s v="2024/3"/>
    <x v="70"/>
    <x v="0"/>
    <s v=" Poly(ethylene terephthalate), having a viscosity number of 78 ml/g or higher, in primary forms"/>
    <s v="Exports"/>
    <n v="1514"/>
    <n v="44"/>
  </r>
  <r>
    <x v="3"/>
    <s v="2024/3"/>
    <x v="34"/>
    <x v="0"/>
    <s v=" Poly(ethylene terephthalate), having a viscosity number of 78 ml/g or higher, in primary forms"/>
    <s v="Exports"/>
    <n v="22171"/>
    <n v="681"/>
  </r>
  <r>
    <x v="3"/>
    <s v="2024/3"/>
    <x v="37"/>
    <x v="0"/>
    <s v=" Poly(ethylene terephthalate), having a viscosity number of 78 ml/g or higher, in primary forms"/>
    <s v="Exports"/>
    <n v="4276"/>
    <n v="88"/>
  </r>
  <r>
    <x v="3"/>
    <s v="2024/3"/>
    <x v="79"/>
    <x v="0"/>
    <s v=" Poly(ethylene terephthalate), having a viscosity number of 78 ml/g or higher, in primary forms"/>
    <s v="Exports"/>
    <n v="28331"/>
    <n v="861"/>
  </r>
  <r>
    <x v="3"/>
    <s v="2024/3"/>
    <x v="55"/>
    <x v="0"/>
    <s v=" Poly(ethylene terephthalate), having a viscosity number of 78 ml/g or higher, in primary forms"/>
    <s v="Exports"/>
    <n v="5238"/>
    <n v="132"/>
  </r>
  <r>
    <x v="3"/>
    <s v="2024/3"/>
    <x v="41"/>
    <x v="0"/>
    <s v=" Poly(ethylene terephthalate), having a viscosity number of 78 ml/g or higher, in primary forms"/>
    <s v="Exports"/>
    <n v="814999"/>
    <n v="21893.496999999999"/>
  </r>
  <r>
    <x v="3"/>
    <s v="2024/3"/>
    <x v="42"/>
    <x v="0"/>
    <s v=" Poly(ethylene terephthalate), having a viscosity number of 78 ml/g or higher, in primary forms"/>
    <s v="Exports"/>
    <n v="20100"/>
    <n v="572"/>
  </r>
  <r>
    <x v="3"/>
    <s v="2024/3"/>
    <x v="43"/>
    <x v="0"/>
    <s v=" Poly(ethylene terephthalate), having a viscosity number of 78 ml/g or higher, in primary forms"/>
    <s v="Exports"/>
    <n v="60876"/>
    <n v="1763"/>
  </r>
  <r>
    <x v="3"/>
    <s v="2024/3"/>
    <x v="0"/>
    <x v="1"/>
    <s v=" Other poly(ethylene terephthalate), in primary forms"/>
    <s v="Exports"/>
    <n v="12753"/>
    <n v="440"/>
  </r>
  <r>
    <x v="3"/>
    <s v="2024/3"/>
    <x v="2"/>
    <x v="1"/>
    <s v=" Other poly(ethylene terephthalate), in primary forms"/>
    <s v="Exports"/>
    <n v="9675"/>
    <n v="300.10000000000002"/>
  </r>
  <r>
    <x v="3"/>
    <s v="2024/3"/>
    <x v="3"/>
    <x v="1"/>
    <s v=" Other poly(ethylene terephthalate), in primary forms"/>
    <s v="Exports"/>
    <n v="7698"/>
    <n v="260"/>
  </r>
  <r>
    <x v="3"/>
    <s v="2024/3"/>
    <x v="7"/>
    <x v="1"/>
    <s v=" Other poly(ethylene terephthalate), in primary forms"/>
    <s v="Exports"/>
    <n v="73876"/>
    <n v="4260.0410000000002"/>
  </r>
  <r>
    <x v="3"/>
    <s v="2024/3"/>
    <x v="8"/>
    <x v="1"/>
    <s v=" Other poly(ethylene terephthalate), in primary forms"/>
    <s v="Exports"/>
    <n v="25277"/>
    <n v="741"/>
  </r>
  <r>
    <x v="3"/>
    <s v="2024/3"/>
    <x v="19"/>
    <x v="1"/>
    <s v=" Other poly(ethylene terephthalate), in primary forms"/>
    <s v="Exports"/>
    <n v="6383"/>
    <n v="200"/>
  </r>
  <r>
    <x v="3"/>
    <s v="2024/3"/>
    <x v="23"/>
    <x v="1"/>
    <s v=" Other poly(ethylene terephthalate), in primary forms"/>
    <s v="Exports"/>
    <n v="48034"/>
    <n v="1406"/>
  </r>
  <r>
    <x v="3"/>
    <s v="2024/3"/>
    <x v="24"/>
    <x v="1"/>
    <s v=" Other poly(ethylene terephthalate), in primary forms"/>
    <s v="Exports"/>
    <n v="252"/>
    <n v="24.652000000000001"/>
  </r>
  <r>
    <x v="3"/>
    <s v="2024/3"/>
    <x v="26"/>
    <x v="1"/>
    <s v=" Other poly(ethylene terephthalate), in primary forms"/>
    <s v="Exports"/>
    <n v="410"/>
    <n v="25.207000000000001"/>
  </r>
  <r>
    <x v="3"/>
    <s v="2024/3"/>
    <x v="27"/>
    <x v="1"/>
    <s v=" Other poly(ethylene terephthalate), in primary forms"/>
    <s v="Exports"/>
    <n v="4701"/>
    <n v="95"/>
  </r>
  <r>
    <x v="3"/>
    <s v="2024/3"/>
    <x v="44"/>
    <x v="1"/>
    <s v=" Other poly(ethylene terephthalate), in primary forms"/>
    <s v="Exports"/>
    <n v="35891"/>
    <n v="1300"/>
  </r>
  <r>
    <x v="3"/>
    <s v="2024/3"/>
    <x v="32"/>
    <x v="1"/>
    <s v=" Other poly(ethylene terephthalate), in primary forms"/>
    <s v="Exports"/>
    <n v="3557"/>
    <n v="120"/>
  </r>
  <r>
    <x v="3"/>
    <s v="2024/3"/>
    <x v="70"/>
    <x v="1"/>
    <s v=" Other poly(ethylene terephthalate), in primary forms"/>
    <s v="Exports"/>
    <n v="5427"/>
    <n v="190"/>
  </r>
  <r>
    <x v="3"/>
    <s v="2024/3"/>
    <x v="41"/>
    <x v="1"/>
    <s v=" Other poly(ethylene terephthalate), in primary forms"/>
    <s v="Exports"/>
    <n v="73137"/>
    <n v="1855.55"/>
  </r>
  <r>
    <x v="3"/>
    <s v="2024/3"/>
    <x v="43"/>
    <x v="1"/>
    <s v=" Other poly(ethylene terephthalate), in primary forms"/>
    <s v="Exports"/>
    <n v="7967"/>
    <n v="132.875"/>
  </r>
  <r>
    <x v="3"/>
    <s v="2024/4"/>
    <x v="0"/>
    <x v="0"/>
    <s v=" Poly(ethylene terephthalate), having a viscosity number of 78 ml/g or higher, in primary forms"/>
    <s v="Exports"/>
    <n v="10167"/>
    <n v="330"/>
  </r>
  <r>
    <x v="3"/>
    <s v="2024/4"/>
    <x v="2"/>
    <x v="0"/>
    <s v=" Poly(ethylene terephthalate), having a viscosity number of 78 ml/g or higher, in primary forms"/>
    <s v="Exports"/>
    <n v="47751"/>
    <n v="1316"/>
  </r>
  <r>
    <x v="3"/>
    <s v="2024/4"/>
    <x v="3"/>
    <x v="0"/>
    <s v=" Poly(ethylene terephthalate), having a viscosity number of 78 ml/g or higher, in primary forms"/>
    <s v="Exports"/>
    <n v="25828"/>
    <n v="812"/>
  </r>
  <r>
    <x v="3"/>
    <s v="2024/4"/>
    <x v="4"/>
    <x v="0"/>
    <s v=" Poly(ethylene terephthalate), having a viscosity number of 78 ml/g or higher, in primary forms"/>
    <s v="Exports"/>
    <n v="18717"/>
    <n v="367.05"/>
  </r>
  <r>
    <x v="3"/>
    <s v="2024/4"/>
    <x v="5"/>
    <x v="0"/>
    <s v=" Poly(ethylene terephthalate), having a viscosity number of 78 ml/g or higher, in primary forms"/>
    <s v="Exports"/>
    <n v="25463"/>
    <n v="794"/>
  </r>
  <r>
    <x v="3"/>
    <s v="2024/4"/>
    <x v="6"/>
    <x v="0"/>
    <s v=" Poly(ethylene terephthalate), having a viscosity number of 78 ml/g or higher, in primary forms"/>
    <s v="Exports"/>
    <n v="4148"/>
    <n v="104.5"/>
  </r>
  <r>
    <x v="3"/>
    <s v="2024/4"/>
    <x v="7"/>
    <x v="0"/>
    <s v=" Poly(ethylene terephthalate), having a viscosity number of 78 ml/g or higher, in primary forms"/>
    <s v="Exports"/>
    <n v="26105"/>
    <n v="798.23900000000003"/>
  </r>
  <r>
    <x v="3"/>
    <s v="2024/4"/>
    <x v="9"/>
    <x v="0"/>
    <s v=" Poly(ethylene terephthalate), having a viscosity number of 78 ml/g or higher, in primary forms"/>
    <s v="Exports"/>
    <n v="42830"/>
    <n v="1197"/>
  </r>
  <r>
    <x v="3"/>
    <s v="2024/4"/>
    <x v="10"/>
    <x v="0"/>
    <s v=" Poly(ethylene terephthalate), having a viscosity number of 78 ml/g or higher, in primary forms"/>
    <s v="Exports"/>
    <n v="11256"/>
    <n v="352"/>
  </r>
  <r>
    <x v="3"/>
    <s v="2024/4"/>
    <x v="63"/>
    <x v="0"/>
    <s v=" Poly(ethylene terephthalate), having a viscosity number of 78 ml/g or higher, in primary forms"/>
    <s v="Exports"/>
    <n v="7239"/>
    <n v="154"/>
  </r>
  <r>
    <x v="3"/>
    <s v="2024/4"/>
    <x v="12"/>
    <x v="0"/>
    <s v=" Poly(ethylene terephthalate), having a viscosity number of 78 ml/g or higher, in primary forms"/>
    <s v="Exports"/>
    <n v="1367"/>
    <n v="44"/>
  </r>
  <r>
    <x v="3"/>
    <s v="2024/4"/>
    <x v="13"/>
    <x v="0"/>
    <s v=" Poly(ethylene terephthalate), having a viscosity number of 78 ml/g or higher, in primary forms"/>
    <s v="Exports"/>
    <n v="40148"/>
    <n v="880"/>
  </r>
  <r>
    <x v="3"/>
    <s v="2024/4"/>
    <x v="14"/>
    <x v="0"/>
    <s v=" Poly(ethylene terephthalate), having a viscosity number of 78 ml/g or higher, in primary forms"/>
    <s v="Exports"/>
    <n v="4849"/>
    <n v="110"/>
  </r>
  <r>
    <x v="3"/>
    <s v="2024/4"/>
    <x v="17"/>
    <x v="0"/>
    <s v=" Poly(ethylene terephthalate), having a viscosity number of 78 ml/g or higher, in primary forms"/>
    <s v="Exports"/>
    <n v="24145"/>
    <n v="714"/>
  </r>
  <r>
    <x v="3"/>
    <s v="2024/4"/>
    <x v="19"/>
    <x v="0"/>
    <s v=" Poly(ethylene terephthalate), having a viscosity number of 78 ml/g or higher, in primary forms"/>
    <s v="Exports"/>
    <n v="21623"/>
    <n v="704"/>
  </r>
  <r>
    <x v="3"/>
    <s v="2024/4"/>
    <x v="20"/>
    <x v="0"/>
    <s v=" Poly(ethylene terephthalate), having a viscosity number of 78 ml/g or higher, in primary forms"/>
    <s v="Exports"/>
    <n v="4264"/>
    <n v="87"/>
  </r>
  <r>
    <x v="3"/>
    <s v="2024/4"/>
    <x v="21"/>
    <x v="0"/>
    <s v=" Poly(ethylene terephthalate), having a viscosity number of 78 ml/g or higher, in primary forms"/>
    <s v="Exports"/>
    <n v="31456"/>
    <n v="756"/>
  </r>
  <r>
    <x v="3"/>
    <s v="2024/4"/>
    <x v="22"/>
    <x v="0"/>
    <s v=" Poly(ethylene terephthalate), having a viscosity number of 78 ml/g or higher, in primary forms"/>
    <s v="Exports"/>
    <n v="5635"/>
    <n v="130"/>
  </r>
  <r>
    <x v="3"/>
    <s v="2024/4"/>
    <x v="23"/>
    <x v="0"/>
    <s v=" Poly(ethylene terephthalate), having a viscosity number of 78 ml/g or higher, in primary forms"/>
    <s v="Exports"/>
    <n v="1239797"/>
    <n v="35759.449999999997"/>
  </r>
  <r>
    <x v="3"/>
    <s v="2024/4"/>
    <x v="24"/>
    <x v="0"/>
    <s v=" Poly(ethylene terephthalate), having a viscosity number of 78 ml/g or higher, in primary forms"/>
    <s v="Exports"/>
    <n v="1846"/>
    <n v="94.965000000000003"/>
  </r>
  <r>
    <x v="3"/>
    <s v="2024/4"/>
    <x v="26"/>
    <x v="0"/>
    <s v=" Poly(ethylene terephthalate), having a viscosity number of 78 ml/g or higher, in primary forms"/>
    <s v="Exports"/>
    <n v="913"/>
    <n v="22"/>
  </r>
  <r>
    <x v="3"/>
    <s v="2024/4"/>
    <x v="27"/>
    <x v="0"/>
    <s v=" Poly(ethylene terephthalate), having a viscosity number of 78 ml/g or higher, in primary forms"/>
    <s v="Exports"/>
    <n v="2367"/>
    <n v="44"/>
  </r>
  <r>
    <x v="3"/>
    <s v="2024/4"/>
    <x v="60"/>
    <x v="0"/>
    <s v=" Poly(ethylene terephthalate), having a viscosity number of 78 ml/g or higher, in primary forms"/>
    <s v="Exports"/>
    <n v="31283"/>
    <n v="1078"/>
  </r>
  <r>
    <x v="3"/>
    <s v="2024/4"/>
    <x v="28"/>
    <x v="0"/>
    <s v=" Poly(ethylene terephthalate), having a viscosity number of 78 ml/g or higher, in primary forms"/>
    <s v="Exports"/>
    <n v="13238"/>
    <n v="258"/>
  </r>
  <r>
    <x v="3"/>
    <s v="2024/4"/>
    <x v="30"/>
    <x v="0"/>
    <s v=" Poly(ethylene terephthalate), having a viscosity number of 78 ml/g or higher, in primary forms"/>
    <s v="Exports"/>
    <n v="16580"/>
    <n v="480"/>
  </r>
  <r>
    <x v="3"/>
    <s v="2024/4"/>
    <x v="44"/>
    <x v="0"/>
    <s v=" Poly(ethylene terephthalate), having a viscosity number of 78 ml/g or higher, in primary forms"/>
    <s v="Exports"/>
    <n v="1487"/>
    <n v="44"/>
  </r>
  <r>
    <x v="3"/>
    <s v="2024/4"/>
    <x v="32"/>
    <x v="0"/>
    <s v=" Poly(ethylene terephthalate), having a viscosity number of 78 ml/g or higher, in primary forms"/>
    <s v="Exports"/>
    <n v="3362"/>
    <n v="88"/>
  </r>
  <r>
    <x v="3"/>
    <s v="2024/4"/>
    <x v="33"/>
    <x v="0"/>
    <s v=" Poly(ethylene terephthalate), having a viscosity number of 78 ml/g or higher, in primary forms"/>
    <s v="Exports"/>
    <n v="15244"/>
    <n v="349"/>
  </r>
  <r>
    <x v="3"/>
    <s v="2024/4"/>
    <x v="49"/>
    <x v="0"/>
    <s v=" Poly(ethylene terephthalate), having a viscosity number of 78 ml/g or higher, in primary forms"/>
    <s v="Exports"/>
    <n v="1440"/>
    <n v="44"/>
  </r>
  <r>
    <x v="3"/>
    <s v="2024/4"/>
    <x v="50"/>
    <x v="0"/>
    <s v=" Poly(ethylene terephthalate), having a viscosity number of 78 ml/g or higher, in primary forms"/>
    <s v="Exports"/>
    <n v="95"/>
    <n v="1"/>
  </r>
  <r>
    <x v="3"/>
    <s v="2024/4"/>
    <x v="37"/>
    <x v="0"/>
    <s v=" Poly(ethylene terephthalate), having a viscosity number of 78 ml/g or higher, in primary forms"/>
    <s v="Exports"/>
    <n v="4345"/>
    <n v="88"/>
  </r>
  <r>
    <x v="3"/>
    <s v="2024/4"/>
    <x v="39"/>
    <x v="0"/>
    <s v=" Poly(ethylene terephthalate), having a viscosity number of 78 ml/g or higher, in primary forms"/>
    <s v="Exports"/>
    <n v="798"/>
    <n v="22"/>
  </r>
  <r>
    <x v="3"/>
    <s v="2024/4"/>
    <x v="55"/>
    <x v="0"/>
    <s v=" Poly(ethylene terephthalate), having a viscosity number of 78 ml/g or higher, in primary forms"/>
    <s v="Exports"/>
    <n v="13642"/>
    <n v="286"/>
  </r>
  <r>
    <x v="3"/>
    <s v="2024/4"/>
    <x v="41"/>
    <x v="0"/>
    <s v=" Poly(ethylene terephthalate), having a viscosity number of 78 ml/g or higher, in primary forms"/>
    <s v="Exports"/>
    <n v="827819"/>
    <n v="23344.7"/>
  </r>
  <r>
    <x v="3"/>
    <s v="2024/4"/>
    <x v="42"/>
    <x v="0"/>
    <s v=" Poly(ethylene terephthalate), having a viscosity number of 78 ml/g or higher, in primary forms"/>
    <s v="Exports"/>
    <n v="17959"/>
    <n v="528"/>
  </r>
  <r>
    <x v="3"/>
    <s v="2024/4"/>
    <x v="43"/>
    <x v="0"/>
    <s v=" Poly(ethylene terephthalate), having a viscosity number of 78 ml/g or higher, in primary forms"/>
    <s v="Exports"/>
    <n v="41041"/>
    <n v="1173"/>
  </r>
  <r>
    <x v="3"/>
    <s v="2024/4"/>
    <x v="2"/>
    <x v="1"/>
    <s v=" Other poly(ethylene terephthalate), in primary forms"/>
    <s v="Exports"/>
    <n v="9726"/>
    <n v="300"/>
  </r>
  <r>
    <x v="3"/>
    <s v="2024/4"/>
    <x v="6"/>
    <x v="1"/>
    <s v=" Other poly(ethylene terephthalate), in primary forms"/>
    <s v="Exports"/>
    <n v="2808"/>
    <n v="62.7"/>
  </r>
  <r>
    <x v="3"/>
    <s v="2024/4"/>
    <x v="7"/>
    <x v="1"/>
    <s v=" Other poly(ethylene terephthalate), in primary forms"/>
    <s v="Exports"/>
    <n v="62966"/>
    <n v="2972.3649999999998"/>
  </r>
  <r>
    <x v="3"/>
    <s v="2024/4"/>
    <x v="8"/>
    <x v="1"/>
    <s v=" Other poly(ethylene terephthalate), in primary forms"/>
    <s v="Exports"/>
    <n v="22702"/>
    <n v="624.6"/>
  </r>
  <r>
    <x v="3"/>
    <s v="2024/4"/>
    <x v="19"/>
    <x v="1"/>
    <s v=" Other poly(ethylene terephthalate), in primary forms"/>
    <s v="Exports"/>
    <n v="3339"/>
    <n v="100"/>
  </r>
  <r>
    <x v="3"/>
    <s v="2024/4"/>
    <x v="20"/>
    <x v="1"/>
    <s v=" Other poly(ethylene terephthalate), in primary forms"/>
    <s v="Exports"/>
    <n v="723"/>
    <n v="10"/>
  </r>
  <r>
    <x v="3"/>
    <s v="2024/4"/>
    <x v="23"/>
    <x v="1"/>
    <s v=" Other poly(ethylene terephthalate), in primary forms"/>
    <s v="Exports"/>
    <n v="81638"/>
    <n v="2398.4"/>
  </r>
  <r>
    <x v="3"/>
    <s v="2024/4"/>
    <x v="27"/>
    <x v="1"/>
    <s v=" Other poly(ethylene terephthalate), in primary forms"/>
    <s v="Exports"/>
    <n v="1910"/>
    <n v="38"/>
  </r>
  <r>
    <x v="3"/>
    <s v="2024/4"/>
    <x v="44"/>
    <x v="1"/>
    <s v=" Other poly(ethylene terephthalate), in primary forms"/>
    <s v="Exports"/>
    <n v="19537"/>
    <n v="700"/>
  </r>
  <r>
    <x v="3"/>
    <s v="2024/4"/>
    <x v="50"/>
    <x v="1"/>
    <s v=" Other poly(ethylene terephthalate), in primary forms"/>
    <s v="Exports"/>
    <n v="570"/>
    <n v="6"/>
  </r>
  <r>
    <x v="3"/>
    <s v="2024/4"/>
    <x v="37"/>
    <x v="1"/>
    <s v=" Other poly(ethylene terephthalate), in primary forms"/>
    <s v="Exports"/>
    <n v="1335"/>
    <n v="22.5"/>
  </r>
  <r>
    <x v="3"/>
    <s v="2024/4"/>
    <x v="55"/>
    <x v="1"/>
    <s v=" Other poly(ethylene terephthalate), in primary forms"/>
    <s v="Exports"/>
    <n v="125"/>
    <n v="2.85"/>
  </r>
  <r>
    <x v="3"/>
    <s v="2024/4"/>
    <x v="41"/>
    <x v="1"/>
    <s v=" Other poly(ethylene terephthalate), in primary forms"/>
    <s v="Exports"/>
    <n v="53835"/>
    <n v="1396"/>
  </r>
  <r>
    <x v="3"/>
    <s v="2024/4"/>
    <x v="43"/>
    <x v="1"/>
    <s v=" Other poly(ethylene terephthalate), in primary forms"/>
    <s v="Exports"/>
    <n v="23938"/>
    <n v="505"/>
  </r>
  <r>
    <x v="3"/>
    <s v="2024/5"/>
    <x v="0"/>
    <x v="0"/>
    <s v=" Poly(ethylene terephthalate), having a viscosity number of 78 ml/g or higher, in primary forms"/>
    <s v="Exports"/>
    <n v="15976"/>
    <n v="440"/>
  </r>
  <r>
    <x v="3"/>
    <s v="2024/5"/>
    <x v="1"/>
    <x v="0"/>
    <s v=" Poly(ethylene terephthalate), having a viscosity number of 78 ml/g or higher, in primary forms"/>
    <s v="Exports"/>
    <n v="10904"/>
    <n v="299"/>
  </r>
  <r>
    <x v="3"/>
    <s v="2024/5"/>
    <x v="2"/>
    <x v="0"/>
    <s v=" Poly(ethylene terephthalate), having a viscosity number of 78 ml/g or higher, in primary forms"/>
    <s v="Exports"/>
    <n v="154782"/>
    <n v="3563"/>
  </r>
  <r>
    <x v="3"/>
    <s v="2024/5"/>
    <x v="3"/>
    <x v="0"/>
    <s v=" Poly(ethylene terephthalate), having a viscosity number of 78 ml/g or higher, in primary forms"/>
    <s v="Exports"/>
    <n v="20932"/>
    <n v="660"/>
  </r>
  <r>
    <x v="3"/>
    <s v="2024/5"/>
    <x v="5"/>
    <x v="0"/>
    <s v=" Poly(ethylene terephthalate), having a viscosity number of 78 ml/g or higher, in primary forms"/>
    <s v="Exports"/>
    <n v="20732"/>
    <n v="607"/>
  </r>
  <r>
    <x v="3"/>
    <s v="2024/5"/>
    <x v="6"/>
    <x v="0"/>
    <s v=" Poly(ethylene terephthalate), having a viscosity number of 78 ml/g or higher, in primary forms"/>
    <s v="Exports"/>
    <n v="5915"/>
    <n v="147"/>
  </r>
  <r>
    <x v="3"/>
    <s v="2024/5"/>
    <x v="7"/>
    <x v="0"/>
    <s v=" Poly(ethylene terephthalate), having a viscosity number of 78 ml/g or higher, in primary forms"/>
    <s v="Exports"/>
    <n v="9386"/>
    <n v="278.97500000000002"/>
  </r>
  <r>
    <x v="3"/>
    <s v="2024/5"/>
    <x v="9"/>
    <x v="0"/>
    <s v=" Poly(ethylene terephthalate), having a viscosity number of 78 ml/g or higher, in primary forms"/>
    <s v="Exports"/>
    <n v="17212"/>
    <n v="483"/>
  </r>
  <r>
    <x v="3"/>
    <s v="2024/5"/>
    <x v="10"/>
    <x v="0"/>
    <s v=" Poly(ethylene terephthalate), having a viscosity number of 78 ml/g or higher, in primary forms"/>
    <s v="Exports"/>
    <n v="53570"/>
    <n v="1550"/>
  </r>
  <r>
    <x v="3"/>
    <s v="2024/5"/>
    <x v="11"/>
    <x v="0"/>
    <s v=" Poly(ethylene terephthalate), having a viscosity number of 78 ml/g or higher, in primary forms"/>
    <s v="Exports"/>
    <n v="719"/>
    <n v="22"/>
  </r>
  <r>
    <x v="3"/>
    <s v="2024/5"/>
    <x v="63"/>
    <x v="0"/>
    <s v=" Poly(ethylene terephthalate), having a viscosity number of 78 ml/g or higher, in primary forms"/>
    <s v="Exports"/>
    <n v="1045"/>
    <n v="22"/>
  </r>
  <r>
    <x v="3"/>
    <s v="2024/5"/>
    <x v="12"/>
    <x v="0"/>
    <s v=" Poly(ethylene terephthalate), having a viscosity number of 78 ml/g or higher, in primary forms"/>
    <s v="Exports"/>
    <n v="13151"/>
    <n v="374"/>
  </r>
  <r>
    <x v="3"/>
    <s v="2024/5"/>
    <x v="13"/>
    <x v="0"/>
    <s v=" Poly(ethylene terephthalate), having a viscosity number of 78 ml/g or higher, in primary forms"/>
    <s v="Exports"/>
    <n v="64210"/>
    <n v="1430"/>
  </r>
  <r>
    <x v="3"/>
    <s v="2024/5"/>
    <x v="14"/>
    <x v="0"/>
    <s v=" Poly(ethylene terephthalate), having a viscosity number of 78 ml/g or higher, in primary forms"/>
    <s v="Exports"/>
    <n v="6103"/>
    <n v="132"/>
  </r>
  <r>
    <x v="3"/>
    <s v="2024/5"/>
    <x v="15"/>
    <x v="0"/>
    <s v=" Poly(ethylene terephthalate), having a viscosity number of 78 ml/g or higher, in primary forms"/>
    <s v="Exports"/>
    <n v="3673"/>
    <n v="110"/>
  </r>
  <r>
    <x v="3"/>
    <s v="2024/5"/>
    <x v="17"/>
    <x v="0"/>
    <s v=" Poly(ethylene terephthalate), having a viscosity number of 78 ml/g or higher, in primary forms"/>
    <s v="Exports"/>
    <n v="42005"/>
    <n v="1197"/>
  </r>
  <r>
    <x v="3"/>
    <s v="2024/5"/>
    <x v="18"/>
    <x v="0"/>
    <s v=" Poly(ethylene terephthalate), having a viscosity number of 78 ml/g or higher, in primary forms"/>
    <s v="Exports"/>
    <n v="317"/>
    <n v="3.8"/>
  </r>
  <r>
    <x v="3"/>
    <s v="2024/5"/>
    <x v="19"/>
    <x v="0"/>
    <s v=" Poly(ethylene terephthalate), having a viscosity number of 78 ml/g or higher, in primary forms"/>
    <s v="Exports"/>
    <n v="17359"/>
    <n v="528"/>
  </r>
  <r>
    <x v="3"/>
    <s v="2024/5"/>
    <x v="20"/>
    <x v="0"/>
    <s v=" Poly(ethylene terephthalate), having a viscosity number of 78 ml/g or higher, in primary forms"/>
    <s v="Exports"/>
    <n v="2240"/>
    <n v="44"/>
  </r>
  <r>
    <x v="3"/>
    <s v="2024/5"/>
    <x v="21"/>
    <x v="0"/>
    <s v=" Poly(ethylene terephthalate), having a viscosity number of 78 ml/g or higher, in primary forms"/>
    <s v="Exports"/>
    <n v="14843"/>
    <n v="295"/>
  </r>
  <r>
    <x v="3"/>
    <s v="2024/5"/>
    <x v="22"/>
    <x v="0"/>
    <s v=" Poly(ethylene terephthalate), having a viscosity number of 78 ml/g or higher, in primary forms"/>
    <s v="Exports"/>
    <n v="5829"/>
    <n v="132"/>
  </r>
  <r>
    <x v="3"/>
    <s v="2024/5"/>
    <x v="23"/>
    <x v="0"/>
    <s v=" Poly(ethylene terephthalate), having a viscosity number of 78 ml/g or higher, in primary forms"/>
    <s v="Exports"/>
    <n v="1185033"/>
    <n v="33195.300000000003"/>
  </r>
  <r>
    <x v="3"/>
    <s v="2024/5"/>
    <x v="24"/>
    <x v="0"/>
    <s v=" Poly(ethylene terephthalate), having a viscosity number of 78 ml/g or higher, in primary forms"/>
    <s v="Exports"/>
    <n v="8526"/>
    <n v="359.81"/>
  </r>
  <r>
    <x v="3"/>
    <s v="2024/5"/>
    <x v="26"/>
    <x v="0"/>
    <s v=" Poly(ethylene terephthalate), having a viscosity number of 78 ml/g or higher, in primary forms"/>
    <s v="Exports"/>
    <n v="4667"/>
    <n v="110"/>
  </r>
  <r>
    <x v="3"/>
    <s v="2024/5"/>
    <x v="60"/>
    <x v="0"/>
    <s v=" Poly(ethylene terephthalate), having a viscosity number of 78 ml/g or higher, in primary forms"/>
    <s v="Exports"/>
    <n v="18569"/>
    <n v="638"/>
  </r>
  <r>
    <x v="3"/>
    <s v="2024/5"/>
    <x v="28"/>
    <x v="0"/>
    <s v=" Poly(ethylene terephthalate), having a viscosity number of 78 ml/g or higher, in primary forms"/>
    <s v="Exports"/>
    <n v="58575"/>
    <n v="1183"/>
  </r>
  <r>
    <x v="3"/>
    <s v="2024/5"/>
    <x v="30"/>
    <x v="0"/>
    <s v=" Poly(ethylene terephthalate), having a viscosity number of 78 ml/g or higher, in primary forms"/>
    <s v="Exports"/>
    <n v="20858"/>
    <n v="462"/>
  </r>
  <r>
    <x v="3"/>
    <s v="2024/5"/>
    <x v="32"/>
    <x v="0"/>
    <s v=" Poly(ethylene terephthalate), having a viscosity number of 78 ml/g or higher, in primary forms"/>
    <s v="Exports"/>
    <n v="724"/>
    <n v="22"/>
  </r>
  <r>
    <x v="3"/>
    <s v="2024/5"/>
    <x v="33"/>
    <x v="0"/>
    <s v=" Poly(ethylene terephthalate), having a viscosity number of 78 ml/g or higher, in primary forms"/>
    <s v="Exports"/>
    <n v="19666"/>
    <n v="437"/>
  </r>
  <r>
    <x v="3"/>
    <s v="2024/5"/>
    <x v="49"/>
    <x v="0"/>
    <s v=" Poly(ethylene terephthalate), having a viscosity number of 78 ml/g or higher, in primary forms"/>
    <s v="Exports"/>
    <n v="3636"/>
    <n v="110"/>
  </r>
  <r>
    <x v="3"/>
    <s v="2024/5"/>
    <x v="50"/>
    <x v="0"/>
    <s v=" Poly(ethylene terephthalate), having a viscosity number of 78 ml/g or higher, in primary forms"/>
    <s v="Exports"/>
    <n v="1056"/>
    <n v="23"/>
  </r>
  <r>
    <x v="3"/>
    <s v="2024/5"/>
    <x v="37"/>
    <x v="0"/>
    <s v=" Poly(ethylene terephthalate), having a viscosity number of 78 ml/g or higher, in primary forms"/>
    <s v="Exports"/>
    <n v="3494"/>
    <n v="84"/>
  </r>
  <r>
    <x v="3"/>
    <s v="2024/5"/>
    <x v="39"/>
    <x v="0"/>
    <s v=" Poly(ethylene terephthalate), having a viscosity number of 78 ml/g or higher, in primary forms"/>
    <s v="Exports"/>
    <n v="521"/>
    <n v="3.5"/>
  </r>
  <r>
    <x v="3"/>
    <s v="2024/5"/>
    <x v="55"/>
    <x v="0"/>
    <s v=" Poly(ethylene terephthalate), having a viscosity number of 78 ml/g or higher, in primary forms"/>
    <s v="Exports"/>
    <n v="16494"/>
    <n v="352"/>
  </r>
  <r>
    <x v="3"/>
    <s v="2024/5"/>
    <x v="41"/>
    <x v="0"/>
    <s v=" Poly(ethylene terephthalate), having a viscosity number of 78 ml/g or higher, in primary forms"/>
    <s v="Exports"/>
    <n v="852825"/>
    <n v="21556.493999999999"/>
  </r>
  <r>
    <x v="3"/>
    <s v="2024/5"/>
    <x v="42"/>
    <x v="0"/>
    <s v=" Poly(ethylene terephthalate), having a viscosity number of 78 ml/g or higher, in primary forms"/>
    <s v="Exports"/>
    <n v="18914"/>
    <n v="528"/>
  </r>
  <r>
    <x v="3"/>
    <s v="2024/5"/>
    <x v="43"/>
    <x v="0"/>
    <s v=" Poly(ethylene terephthalate), having a viscosity number of 78 ml/g or higher, in primary forms"/>
    <s v="Exports"/>
    <n v="38766"/>
    <n v="1050"/>
  </r>
  <r>
    <x v="3"/>
    <s v="2024/5"/>
    <x v="0"/>
    <x v="1"/>
    <s v=" Other poly(ethylene terephthalate), in primary forms"/>
    <s v="Exports"/>
    <n v="16149"/>
    <n v="540"/>
  </r>
  <r>
    <x v="3"/>
    <s v="2024/5"/>
    <x v="2"/>
    <x v="1"/>
    <s v=" Other poly(ethylene terephthalate), in primary forms"/>
    <s v="Exports"/>
    <n v="9880"/>
    <n v="300"/>
  </r>
  <r>
    <x v="3"/>
    <s v="2024/5"/>
    <x v="7"/>
    <x v="1"/>
    <s v=" Other poly(ethylene terephthalate), in primary forms"/>
    <s v="Exports"/>
    <n v="59917"/>
    <n v="3660.2040000000002"/>
  </r>
  <r>
    <x v="3"/>
    <s v="2024/5"/>
    <x v="8"/>
    <x v="1"/>
    <s v=" Other poly(ethylene terephthalate), in primary forms"/>
    <s v="Exports"/>
    <n v="29159"/>
    <n v="794.4"/>
  </r>
  <r>
    <x v="3"/>
    <s v="2024/5"/>
    <x v="19"/>
    <x v="1"/>
    <s v=" Other poly(ethylene terephthalate), in primary forms"/>
    <s v="Exports"/>
    <n v="5408"/>
    <n v="160"/>
  </r>
  <r>
    <x v="3"/>
    <s v="2024/5"/>
    <x v="20"/>
    <x v="1"/>
    <s v=" Other poly(ethylene terephthalate), in primary forms"/>
    <s v="Exports"/>
    <n v="215"/>
    <n v="24"/>
  </r>
  <r>
    <x v="3"/>
    <s v="2024/5"/>
    <x v="23"/>
    <x v="1"/>
    <s v=" Other poly(ethylene terephthalate), in primary forms"/>
    <s v="Exports"/>
    <n v="64866"/>
    <n v="1915.943"/>
  </r>
  <r>
    <x v="3"/>
    <s v="2024/5"/>
    <x v="27"/>
    <x v="1"/>
    <s v=" Other poly(ethylene terephthalate), in primary forms"/>
    <s v="Exports"/>
    <n v="6768"/>
    <n v="133"/>
  </r>
  <r>
    <x v="3"/>
    <s v="2024/5"/>
    <x v="44"/>
    <x v="1"/>
    <s v=" Other poly(ethylene terephthalate), in primary forms"/>
    <s v="Exports"/>
    <n v="28293"/>
    <n v="1000"/>
  </r>
  <r>
    <x v="3"/>
    <s v="2024/5"/>
    <x v="37"/>
    <x v="1"/>
    <s v=" Other poly(ethylene terephthalate), in primary forms"/>
    <s v="Exports"/>
    <n v="1292"/>
    <n v="22"/>
  </r>
  <r>
    <x v="3"/>
    <s v="2024/5"/>
    <x v="41"/>
    <x v="1"/>
    <s v=" Other poly(ethylene terephthalate), in primary forms"/>
    <s v="Exports"/>
    <n v="75930"/>
    <n v="1920.3"/>
  </r>
  <r>
    <x v="3"/>
    <s v="2024/5"/>
    <x v="43"/>
    <x v="1"/>
    <s v=" Other poly(ethylene terephthalate), in primary forms"/>
    <s v="Exports"/>
    <n v="6215"/>
    <n v="215.7"/>
  </r>
  <r>
    <x v="3"/>
    <s v="2024/6"/>
    <x v="0"/>
    <x v="0"/>
    <s v=" Poly(ethylene terephthalate), having a viscosity number of 78 ml/g or higher, in primary forms"/>
    <s v="Exports"/>
    <n v="13840"/>
    <n v="421"/>
  </r>
  <r>
    <x v="3"/>
    <s v="2024/6"/>
    <x v="2"/>
    <x v="0"/>
    <s v=" Poly(ethylene terephthalate), having a viscosity number of 78 ml/g or higher, in primary forms"/>
    <s v="Exports"/>
    <n v="91190"/>
    <n v="1997"/>
  </r>
  <r>
    <x v="3"/>
    <s v="2024/6"/>
    <x v="5"/>
    <x v="0"/>
    <s v=" Poly(ethylene terephthalate), having a viscosity number of 78 ml/g or higher, in primary forms"/>
    <s v="Exports"/>
    <n v="12267"/>
    <n v="357"/>
  </r>
  <r>
    <x v="3"/>
    <s v="2024/6"/>
    <x v="6"/>
    <x v="0"/>
    <s v=" Poly(ethylene terephthalate), having a viscosity number of 78 ml/g or higher, in primary forms"/>
    <s v="Exports"/>
    <n v="1516"/>
    <n v="43"/>
  </r>
  <r>
    <x v="3"/>
    <s v="2024/6"/>
    <x v="7"/>
    <x v="0"/>
    <s v=" Poly(ethylene terephthalate), having a viscosity number of 78 ml/g or higher, in primary forms"/>
    <s v="Exports"/>
    <n v="33158"/>
    <n v="1080.58"/>
  </r>
  <r>
    <x v="3"/>
    <s v="2024/6"/>
    <x v="9"/>
    <x v="0"/>
    <s v=" Poly(ethylene terephthalate), having a viscosity number of 78 ml/g or higher, in primary forms"/>
    <s v="Exports"/>
    <n v="27688"/>
    <n v="756"/>
  </r>
  <r>
    <x v="3"/>
    <s v="2024/6"/>
    <x v="10"/>
    <x v="0"/>
    <s v=" Poly(ethylene terephthalate), having a viscosity number of 78 ml/g or higher, in primary forms"/>
    <s v="Exports"/>
    <n v="108037"/>
    <n v="3113"/>
  </r>
  <r>
    <x v="3"/>
    <s v="2024/6"/>
    <x v="11"/>
    <x v="0"/>
    <s v=" Poly(ethylene terephthalate), having a viscosity number of 78 ml/g or higher, in primary forms"/>
    <s v="Exports"/>
    <n v="1451"/>
    <n v="44"/>
  </r>
  <r>
    <x v="3"/>
    <s v="2024/6"/>
    <x v="12"/>
    <x v="0"/>
    <s v=" Poly(ethylene terephthalate), having a viscosity number of 78 ml/g or higher, in primary forms"/>
    <s v="Exports"/>
    <n v="2369"/>
    <n v="66"/>
  </r>
  <r>
    <x v="3"/>
    <s v="2024/6"/>
    <x v="13"/>
    <x v="0"/>
    <s v=" Poly(ethylene terephthalate), having a viscosity number of 78 ml/g or higher, in primary forms"/>
    <s v="Exports"/>
    <n v="46676"/>
    <n v="990"/>
  </r>
  <r>
    <x v="3"/>
    <s v="2024/6"/>
    <x v="14"/>
    <x v="0"/>
    <s v=" Poly(ethylene terephthalate), having a viscosity number of 78 ml/g or higher, in primary forms"/>
    <s v="Exports"/>
    <n v="5125"/>
    <n v="110"/>
  </r>
  <r>
    <x v="3"/>
    <s v="2024/6"/>
    <x v="15"/>
    <x v="0"/>
    <s v=" Poly(ethylene terephthalate), having a viscosity number of 78 ml/g or higher, in primary forms"/>
    <s v="Exports"/>
    <n v="2980"/>
    <n v="88"/>
  </r>
  <r>
    <x v="3"/>
    <s v="2024/6"/>
    <x v="16"/>
    <x v="0"/>
    <s v=" Poly(ethylene terephthalate), having a viscosity number of 78 ml/g or higher, in primary forms"/>
    <s v="Exports"/>
    <n v="12479"/>
    <n v="344"/>
  </r>
  <r>
    <x v="3"/>
    <s v="2024/6"/>
    <x v="17"/>
    <x v="0"/>
    <s v=" Poly(ethylene terephthalate), having a viscosity number of 78 ml/g or higher, in primary forms"/>
    <s v="Exports"/>
    <n v="53140"/>
    <n v="1512"/>
  </r>
  <r>
    <x v="3"/>
    <s v="2024/6"/>
    <x v="18"/>
    <x v="0"/>
    <s v=" Poly(ethylene terephthalate), having a viscosity number of 78 ml/g or higher, in primary forms"/>
    <s v="Exports"/>
    <n v="1705"/>
    <n v="22"/>
  </r>
  <r>
    <x v="3"/>
    <s v="2024/6"/>
    <x v="20"/>
    <x v="0"/>
    <s v=" Poly(ethylene terephthalate), having a viscosity number of 78 ml/g or higher, in primary forms"/>
    <s v="Exports"/>
    <n v="5571"/>
    <n v="110"/>
  </r>
  <r>
    <x v="3"/>
    <s v="2024/6"/>
    <x v="21"/>
    <x v="0"/>
    <s v=" Poly(ethylene terephthalate), having a viscosity number of 78 ml/g or higher, in primary forms"/>
    <s v="Exports"/>
    <n v="9715"/>
    <n v="205"/>
  </r>
  <r>
    <x v="3"/>
    <s v="2024/6"/>
    <x v="22"/>
    <x v="0"/>
    <s v=" Poly(ethylene terephthalate), having a viscosity number of 78 ml/g or higher, in primary forms"/>
    <s v="Exports"/>
    <n v="3926"/>
    <n v="88"/>
  </r>
  <r>
    <x v="3"/>
    <s v="2024/6"/>
    <x v="23"/>
    <x v="0"/>
    <s v=" Poly(ethylene terephthalate), having a viscosity number of 78 ml/g or higher, in primary forms"/>
    <s v="Exports"/>
    <n v="1357668"/>
    <n v="37764.21"/>
  </r>
  <r>
    <x v="3"/>
    <s v="2024/6"/>
    <x v="24"/>
    <x v="0"/>
    <s v=" Poly(ethylene terephthalate), having a viscosity number of 78 ml/g or higher, in primary forms"/>
    <s v="Exports"/>
    <n v="2643"/>
    <n v="187.15799999999999"/>
  </r>
  <r>
    <x v="3"/>
    <s v="2024/6"/>
    <x v="26"/>
    <x v="0"/>
    <s v=" Poly(ethylene terephthalate), having a viscosity number of 78 ml/g or higher, in primary forms"/>
    <s v="Exports"/>
    <n v="1461"/>
    <n v="21"/>
  </r>
  <r>
    <x v="3"/>
    <s v="2024/6"/>
    <x v="28"/>
    <x v="0"/>
    <s v=" Poly(ethylene terephthalate), having a viscosity number of 78 ml/g or higher, in primary forms"/>
    <s v="Exports"/>
    <n v="31790"/>
    <n v="661.2"/>
  </r>
  <r>
    <x v="3"/>
    <s v="2024/6"/>
    <x v="30"/>
    <x v="0"/>
    <s v=" Poly(ethylene terephthalate), having a viscosity number of 78 ml/g or higher, in primary forms"/>
    <s v="Exports"/>
    <n v="26205"/>
    <n v="682"/>
  </r>
  <r>
    <x v="3"/>
    <s v="2024/6"/>
    <x v="48"/>
    <x v="0"/>
    <s v=" Poly(ethylene terephthalate), having a viscosity number of 78 ml/g or higher, in primary forms"/>
    <s v="Exports"/>
    <n v="1539"/>
    <n v="42"/>
  </r>
  <r>
    <x v="3"/>
    <s v="2024/6"/>
    <x v="33"/>
    <x v="0"/>
    <s v=" Poly(ethylene terephthalate), having a viscosity number of 78 ml/g or higher, in primary forms"/>
    <s v="Exports"/>
    <n v="13873"/>
    <n v="305"/>
  </r>
  <r>
    <x v="3"/>
    <s v="2024/6"/>
    <x v="49"/>
    <x v="0"/>
    <s v=" Poly(ethylene terephthalate), having a viscosity number of 78 ml/g or higher, in primary forms"/>
    <s v="Exports"/>
    <n v="4237"/>
    <n v="132"/>
  </r>
  <r>
    <x v="3"/>
    <s v="2024/6"/>
    <x v="34"/>
    <x v="0"/>
    <s v=" Poly(ethylene terephthalate), having a viscosity number of 78 ml/g or higher, in primary forms"/>
    <s v="Exports"/>
    <n v="378"/>
    <n v="1.6"/>
  </r>
  <r>
    <x v="3"/>
    <s v="2024/6"/>
    <x v="50"/>
    <x v="0"/>
    <s v=" Poly(ethylene terephthalate), having a viscosity number of 78 ml/g or higher, in primary forms"/>
    <s v="Exports"/>
    <n v="2968"/>
    <n v="66"/>
  </r>
  <r>
    <x v="3"/>
    <s v="2024/6"/>
    <x v="37"/>
    <x v="0"/>
    <s v=" Poly(ethylene terephthalate), having a viscosity number of 78 ml/g or higher, in primary forms"/>
    <s v="Exports"/>
    <n v="3535"/>
    <n v="66"/>
  </r>
  <r>
    <x v="3"/>
    <s v="2024/6"/>
    <x v="38"/>
    <x v="0"/>
    <s v=" Poly(ethylene terephthalate), having a viscosity number of 78 ml/g or higher, in primary forms"/>
    <s v="Exports"/>
    <n v="2627"/>
    <n v="66"/>
  </r>
  <r>
    <x v="3"/>
    <s v="2024/6"/>
    <x v="39"/>
    <x v="0"/>
    <s v=" Poly(ethylene terephthalate), having a viscosity number of 78 ml/g or higher, in primary forms"/>
    <s v="Exports"/>
    <n v="3373"/>
    <n v="90"/>
  </r>
  <r>
    <x v="3"/>
    <s v="2024/6"/>
    <x v="55"/>
    <x v="0"/>
    <s v=" Poly(ethylene terephthalate), having a viscosity number of 78 ml/g or higher, in primary forms"/>
    <s v="Exports"/>
    <n v="20123"/>
    <n v="418"/>
  </r>
  <r>
    <x v="3"/>
    <s v="2024/6"/>
    <x v="41"/>
    <x v="0"/>
    <s v=" Poly(ethylene terephthalate), having a viscosity number of 78 ml/g or higher, in primary forms"/>
    <s v="Exports"/>
    <n v="784340"/>
    <n v="19995.097000000002"/>
  </r>
  <r>
    <x v="3"/>
    <s v="2024/6"/>
    <x v="42"/>
    <x v="0"/>
    <s v=" Poly(ethylene terephthalate), having a viscosity number of 78 ml/g or higher, in primary forms"/>
    <s v="Exports"/>
    <n v="9520"/>
    <n v="264"/>
  </r>
  <r>
    <x v="3"/>
    <s v="2024/6"/>
    <x v="43"/>
    <x v="0"/>
    <s v=" Poly(ethylene terephthalate), having a viscosity number of 78 ml/g or higher, in primary forms"/>
    <s v="Exports"/>
    <n v="50628"/>
    <n v="1386"/>
  </r>
  <r>
    <x v="3"/>
    <s v="2024/6"/>
    <x v="0"/>
    <x v="1"/>
    <s v=" Other poly(ethylene terephthalate), in primary forms"/>
    <s v="Exports"/>
    <n v="15015"/>
    <n v="500"/>
  </r>
  <r>
    <x v="3"/>
    <s v="2024/6"/>
    <x v="1"/>
    <x v="1"/>
    <s v=" Other poly(ethylene terephthalate), in primary forms"/>
    <s v="Exports"/>
    <n v="408"/>
    <n v="1.2250000000000001"/>
  </r>
  <r>
    <x v="3"/>
    <s v="2024/6"/>
    <x v="5"/>
    <x v="1"/>
    <s v=" Other poly(ethylene terephthalate), in primary forms"/>
    <s v="Exports"/>
    <n v="373"/>
    <n v="7.6"/>
  </r>
  <r>
    <x v="3"/>
    <s v="2024/6"/>
    <x v="6"/>
    <x v="1"/>
    <s v=" Other poly(ethylene terephthalate), in primary forms"/>
    <s v="Exports"/>
    <n v="2762"/>
    <n v="62.7"/>
  </r>
  <r>
    <x v="3"/>
    <s v="2024/6"/>
    <x v="7"/>
    <x v="1"/>
    <s v=" Other poly(ethylene terephthalate), in primary forms"/>
    <s v="Exports"/>
    <n v="60474"/>
    <n v="3822.1909999999998"/>
  </r>
  <r>
    <x v="3"/>
    <s v="2024/6"/>
    <x v="8"/>
    <x v="1"/>
    <s v=" Other poly(ethylene terephthalate), in primary forms"/>
    <s v="Exports"/>
    <n v="23143"/>
    <n v="625.20000000000005"/>
  </r>
  <r>
    <x v="3"/>
    <s v="2024/6"/>
    <x v="20"/>
    <x v="1"/>
    <s v=" Other poly(ethylene terephthalate), in primary forms"/>
    <s v="Exports"/>
    <n v="2919"/>
    <n v="40"/>
  </r>
  <r>
    <x v="3"/>
    <s v="2024/6"/>
    <x v="23"/>
    <x v="1"/>
    <s v=" Other poly(ethylene terephthalate), in primary forms"/>
    <s v="Exports"/>
    <n v="83839"/>
    <n v="2500"/>
  </r>
  <r>
    <x v="3"/>
    <s v="2024/6"/>
    <x v="24"/>
    <x v="1"/>
    <s v=" Other poly(ethylene terephthalate), in primary forms"/>
    <s v="Exports"/>
    <n v="4016"/>
    <n v="30"/>
  </r>
  <r>
    <x v="3"/>
    <s v="2024/6"/>
    <x v="26"/>
    <x v="1"/>
    <s v=" Other poly(ethylene terephthalate), in primary forms"/>
    <s v="Exports"/>
    <n v="1329"/>
    <n v="99.084000000000003"/>
  </r>
  <r>
    <x v="3"/>
    <s v="2024/6"/>
    <x v="27"/>
    <x v="1"/>
    <s v=" Other poly(ethylene terephthalate), in primary forms"/>
    <s v="Exports"/>
    <n v="1927"/>
    <n v="38"/>
  </r>
  <r>
    <x v="3"/>
    <s v="2024/6"/>
    <x v="44"/>
    <x v="1"/>
    <s v=" Other poly(ethylene terephthalate), in primary forms"/>
    <s v="Exports"/>
    <n v="27258"/>
    <n v="1020"/>
  </r>
  <r>
    <x v="3"/>
    <s v="2024/6"/>
    <x v="37"/>
    <x v="1"/>
    <s v=" Other poly(ethylene terephthalate), in primary forms"/>
    <s v="Exports"/>
    <n v="353"/>
    <n v="10"/>
  </r>
  <r>
    <x v="3"/>
    <s v="2024/6"/>
    <x v="55"/>
    <x v="1"/>
    <s v=" Other poly(ethylene terephthalate), in primary forms"/>
    <s v="Exports"/>
    <n v="1084"/>
    <n v="25.65"/>
  </r>
  <r>
    <x v="3"/>
    <s v="2024/6"/>
    <x v="41"/>
    <x v="1"/>
    <s v=" Other poly(ethylene terephthalate), in primary forms"/>
    <s v="Exports"/>
    <n v="90110"/>
    <n v="2173"/>
  </r>
  <r>
    <x v="3"/>
    <s v="2024/6"/>
    <x v="43"/>
    <x v="1"/>
    <s v=" Other poly(ethylene terephthalate), in primary forms"/>
    <s v="Exports"/>
    <n v="30111"/>
    <n v="656.5"/>
  </r>
  <r>
    <x v="3"/>
    <s v="2024/7"/>
    <x v="0"/>
    <x v="0"/>
    <s v=" Poly(ethylene terephthalate), having a viscosity number of 78 ml/g or higher, in primary forms"/>
    <s v="Exports"/>
    <n v="10103"/>
    <n v="308"/>
  </r>
  <r>
    <x v="3"/>
    <s v="2024/7"/>
    <x v="1"/>
    <x v="0"/>
    <s v=" Poly(ethylene terephthalate), having a viscosity number of 78 ml/g or higher, in primary forms"/>
    <s v="Exports"/>
    <n v="18157"/>
    <n v="506"/>
  </r>
  <r>
    <x v="3"/>
    <s v="2024/7"/>
    <x v="2"/>
    <x v="0"/>
    <s v=" Poly(ethylene terephthalate), having a viscosity number of 78 ml/g or higher, in primary forms"/>
    <s v="Exports"/>
    <n v="114695"/>
    <n v="2731"/>
  </r>
  <r>
    <x v="3"/>
    <s v="2024/7"/>
    <x v="4"/>
    <x v="0"/>
    <s v=" Poly(ethylene terephthalate), having a viscosity number of 78 ml/g or higher, in primary forms"/>
    <s v="Exports"/>
    <n v="2375"/>
    <n v="44"/>
  </r>
  <r>
    <x v="3"/>
    <s v="2024/7"/>
    <x v="5"/>
    <x v="0"/>
    <s v=" Poly(ethylene terephthalate), having a viscosity number of 78 ml/g or higher, in primary forms"/>
    <s v="Exports"/>
    <n v="13168"/>
    <n v="357"/>
  </r>
  <r>
    <x v="3"/>
    <s v="2024/7"/>
    <x v="7"/>
    <x v="0"/>
    <s v=" Poly(ethylene terephthalate), having a viscosity number of 78 ml/g or higher, in primary forms"/>
    <s v="Exports"/>
    <n v="31082"/>
    <n v="840.62199999999996"/>
  </r>
  <r>
    <x v="3"/>
    <s v="2024/7"/>
    <x v="9"/>
    <x v="0"/>
    <s v=" Poly(ethylene terephthalate), having a viscosity number of 78 ml/g or higher, in primary forms"/>
    <s v="Exports"/>
    <n v="38611"/>
    <n v="1029"/>
  </r>
  <r>
    <x v="3"/>
    <s v="2024/7"/>
    <x v="10"/>
    <x v="0"/>
    <s v=" Poly(ethylene terephthalate), having a viscosity number of 78 ml/g or higher, in primary forms"/>
    <s v="Exports"/>
    <n v="24333"/>
    <n v="874"/>
  </r>
  <r>
    <x v="3"/>
    <s v="2024/7"/>
    <x v="11"/>
    <x v="0"/>
    <s v=" Poly(ethylene terephthalate), having a viscosity number of 78 ml/g or higher, in primary forms"/>
    <s v="Exports"/>
    <n v="22162"/>
    <n v="660"/>
  </r>
  <r>
    <x v="3"/>
    <s v="2024/7"/>
    <x v="12"/>
    <x v="0"/>
    <s v=" Poly(ethylene terephthalate), having a viscosity number of 78 ml/g or higher, in primary forms"/>
    <s v="Exports"/>
    <n v="17589"/>
    <n v="440"/>
  </r>
  <r>
    <x v="3"/>
    <s v="2024/7"/>
    <x v="13"/>
    <x v="0"/>
    <s v=" Poly(ethylene terephthalate), having a viscosity number of 78 ml/g or higher, in primary forms"/>
    <s v="Exports"/>
    <n v="50598"/>
    <n v="1100"/>
  </r>
  <r>
    <x v="3"/>
    <s v="2024/7"/>
    <x v="14"/>
    <x v="0"/>
    <s v=" Poly(ethylene terephthalate), having a viscosity number of 78 ml/g or higher, in primary forms"/>
    <s v="Exports"/>
    <n v="8835"/>
    <n v="198"/>
  </r>
  <r>
    <x v="3"/>
    <s v="2024/7"/>
    <x v="15"/>
    <x v="0"/>
    <s v=" Poly(ethylene terephthalate), having a viscosity number of 78 ml/g or higher, in primary forms"/>
    <s v="Exports"/>
    <n v="1498"/>
    <n v="44"/>
  </r>
  <r>
    <x v="3"/>
    <s v="2024/7"/>
    <x v="56"/>
    <x v="0"/>
    <s v=" Poly(ethylene terephthalate), having a viscosity number of 78 ml/g or higher, in primary forms"/>
    <s v="Exports"/>
    <n v="1085"/>
    <n v="22"/>
  </r>
  <r>
    <x v="3"/>
    <s v="2024/7"/>
    <x v="16"/>
    <x v="0"/>
    <s v=" Poly(ethylene terephthalate), having a viscosity number of 78 ml/g or higher, in primary forms"/>
    <s v="Exports"/>
    <n v="13803"/>
    <n v="420"/>
  </r>
  <r>
    <x v="3"/>
    <s v="2024/7"/>
    <x v="17"/>
    <x v="0"/>
    <s v=" Poly(ethylene terephthalate), having a viscosity number of 78 ml/g or higher, in primary forms"/>
    <s v="Exports"/>
    <n v="48044"/>
    <n v="1302"/>
  </r>
  <r>
    <x v="3"/>
    <s v="2024/7"/>
    <x v="18"/>
    <x v="0"/>
    <s v=" Poly(ethylene terephthalate), having a viscosity number of 78 ml/g or higher, in primary forms"/>
    <s v="Exports"/>
    <n v="1697"/>
    <n v="34.331000000000003"/>
  </r>
  <r>
    <x v="3"/>
    <s v="2024/7"/>
    <x v="19"/>
    <x v="0"/>
    <s v=" Poly(ethylene terephthalate), having a viscosity number of 78 ml/g or higher, in primary forms"/>
    <s v="Exports"/>
    <n v="3976"/>
    <n v="130"/>
  </r>
  <r>
    <x v="3"/>
    <s v="2024/7"/>
    <x v="20"/>
    <x v="0"/>
    <s v=" Poly(ethylene terephthalate), having a viscosity number of 78 ml/g or higher, in primary forms"/>
    <s v="Exports"/>
    <n v="4379"/>
    <n v="88"/>
  </r>
  <r>
    <x v="3"/>
    <s v="2024/7"/>
    <x v="21"/>
    <x v="0"/>
    <s v=" Poly(ethylene terephthalate), having a viscosity number of 78 ml/g or higher, in primary forms"/>
    <s v="Exports"/>
    <n v="15595"/>
    <n v="317"/>
  </r>
  <r>
    <x v="3"/>
    <s v="2024/7"/>
    <x v="22"/>
    <x v="0"/>
    <s v=" Poly(ethylene terephthalate), having a viscosity number of 78 ml/g or higher, in primary forms"/>
    <s v="Exports"/>
    <n v="5053"/>
    <n v="110"/>
  </r>
  <r>
    <x v="3"/>
    <s v="2024/7"/>
    <x v="23"/>
    <x v="0"/>
    <s v=" Poly(ethylene terephthalate), having a viscosity number of 78 ml/g or higher, in primary forms"/>
    <s v="Exports"/>
    <n v="1247090"/>
    <n v="34491.300000000003"/>
  </r>
  <r>
    <x v="3"/>
    <s v="2024/7"/>
    <x v="24"/>
    <x v="0"/>
    <s v=" Poly(ethylene terephthalate), having a viscosity number of 78 ml/g or higher, in primary forms"/>
    <s v="Exports"/>
    <n v="2051"/>
    <n v="115.833"/>
  </r>
  <r>
    <x v="3"/>
    <s v="2024/7"/>
    <x v="27"/>
    <x v="0"/>
    <s v=" Poly(ethylene terephthalate), having a viscosity number of 78 ml/g or higher, in primary forms"/>
    <s v="Exports"/>
    <n v="4880"/>
    <n v="88"/>
  </r>
  <r>
    <x v="3"/>
    <s v="2024/7"/>
    <x v="28"/>
    <x v="0"/>
    <s v=" Poly(ethylene terephthalate), having a viscosity number of 78 ml/g or higher, in primary forms"/>
    <s v="Exports"/>
    <n v="50225"/>
    <n v="1041"/>
  </r>
  <r>
    <x v="3"/>
    <s v="2024/7"/>
    <x v="30"/>
    <x v="0"/>
    <s v=" Poly(ethylene terephthalate), having a viscosity number of 78 ml/g or higher, in primary forms"/>
    <s v="Exports"/>
    <n v="17979"/>
    <n v="456"/>
  </r>
  <r>
    <x v="3"/>
    <s v="2024/7"/>
    <x v="31"/>
    <x v="0"/>
    <s v=" Poly(ethylene terephthalate), having a viscosity number of 78 ml/g or higher, in primary forms"/>
    <s v="Exports"/>
    <n v="5790"/>
    <n v="176"/>
  </r>
  <r>
    <x v="3"/>
    <s v="2024/7"/>
    <x v="32"/>
    <x v="0"/>
    <s v=" Poly(ethylene terephthalate), having a viscosity number of 78 ml/g or higher, in primary forms"/>
    <s v="Exports"/>
    <n v="5366"/>
    <n v="154"/>
  </r>
  <r>
    <x v="3"/>
    <s v="2024/7"/>
    <x v="33"/>
    <x v="0"/>
    <s v=" Poly(ethylene terephthalate), having a viscosity number of 78 ml/g or higher, in primary forms"/>
    <s v="Exports"/>
    <n v="12396"/>
    <n v="283"/>
  </r>
  <r>
    <x v="3"/>
    <s v="2024/7"/>
    <x v="52"/>
    <x v="0"/>
    <s v=" Poly(ethylene terephthalate), having a viscosity number of 78 ml/g or higher, in primary forms"/>
    <s v="Exports"/>
    <n v="10230"/>
    <n v="220"/>
  </r>
  <r>
    <x v="3"/>
    <s v="2024/7"/>
    <x v="34"/>
    <x v="0"/>
    <s v=" Poly(ethylene terephthalate), having a viscosity number of 78 ml/g or higher, in primary forms"/>
    <s v="Exports"/>
    <n v="1451"/>
    <n v="42"/>
  </r>
  <r>
    <x v="3"/>
    <s v="2024/7"/>
    <x v="50"/>
    <x v="0"/>
    <s v=" Poly(ethylene terephthalate), having a viscosity number of 78 ml/g or higher, in primary forms"/>
    <s v="Exports"/>
    <n v="2224"/>
    <n v="45.05"/>
  </r>
  <r>
    <x v="3"/>
    <s v="2024/7"/>
    <x v="37"/>
    <x v="0"/>
    <s v=" Poly(ethylene terephthalate), having a viscosity number of 78 ml/g or higher, in primary forms"/>
    <s v="Exports"/>
    <n v="3298"/>
    <n v="66"/>
  </r>
  <r>
    <x v="3"/>
    <s v="2024/7"/>
    <x v="38"/>
    <x v="0"/>
    <s v=" Poly(ethylene terephthalate), having a viscosity number of 78 ml/g or higher, in primary forms"/>
    <s v="Exports"/>
    <n v="4829"/>
    <n v="154"/>
  </r>
  <r>
    <x v="3"/>
    <s v="2024/7"/>
    <x v="39"/>
    <x v="0"/>
    <s v=" Poly(ethylene terephthalate), having a viscosity number of 78 ml/g or higher, in primary forms"/>
    <s v="Exports"/>
    <n v="5606"/>
    <n v="154"/>
  </r>
  <r>
    <x v="3"/>
    <s v="2024/7"/>
    <x v="55"/>
    <x v="0"/>
    <s v=" Poly(ethylene terephthalate), having a viscosity number of 78 ml/g or higher, in primary forms"/>
    <s v="Exports"/>
    <n v="11247"/>
    <n v="240"/>
  </r>
  <r>
    <x v="3"/>
    <s v="2024/7"/>
    <x v="41"/>
    <x v="0"/>
    <s v=" Poly(ethylene terephthalate), having a viscosity number of 78 ml/g or higher, in primary forms"/>
    <s v="Exports"/>
    <n v="551996"/>
    <n v="13990.8"/>
  </r>
  <r>
    <x v="3"/>
    <s v="2024/7"/>
    <x v="43"/>
    <x v="0"/>
    <s v=" Poly(ethylene terephthalate), having a viscosity number of 78 ml/g or higher, in primary forms"/>
    <s v="Exports"/>
    <n v="47889"/>
    <n v="1308"/>
  </r>
  <r>
    <x v="3"/>
    <s v="2024/7"/>
    <x v="2"/>
    <x v="1"/>
    <s v=" Other poly(ethylene terephthalate), in primary forms"/>
    <s v="Exports"/>
    <n v="10010"/>
    <n v="300"/>
  </r>
  <r>
    <x v="3"/>
    <s v="2024/7"/>
    <x v="6"/>
    <x v="1"/>
    <s v=" Other poly(ethylene terephthalate), in primary forms"/>
    <s v="Exports"/>
    <n v="1906"/>
    <n v="41.8"/>
  </r>
  <r>
    <x v="3"/>
    <s v="2024/7"/>
    <x v="7"/>
    <x v="1"/>
    <s v=" Other poly(ethylene terephthalate), in primary forms"/>
    <s v="Exports"/>
    <n v="60741"/>
    <n v="4126.1440000000002"/>
  </r>
  <r>
    <x v="3"/>
    <s v="2024/7"/>
    <x v="8"/>
    <x v="1"/>
    <s v=" Other poly(ethylene terephthalate), in primary forms"/>
    <s v="Exports"/>
    <n v="22593"/>
    <n v="546.70000000000005"/>
  </r>
  <r>
    <x v="3"/>
    <s v="2024/7"/>
    <x v="56"/>
    <x v="1"/>
    <s v=" Other poly(ethylene terephthalate), in primary forms"/>
    <s v="Exports"/>
    <n v="70"/>
    <n v="1"/>
  </r>
  <r>
    <x v="3"/>
    <s v="2024/7"/>
    <x v="23"/>
    <x v="1"/>
    <s v=" Other poly(ethylene terephthalate), in primary forms"/>
    <s v="Exports"/>
    <n v="92063"/>
    <n v="2553"/>
  </r>
  <r>
    <x v="3"/>
    <s v="2024/7"/>
    <x v="24"/>
    <x v="1"/>
    <s v=" Other poly(ethylene terephthalate), in primary forms"/>
    <s v="Exports"/>
    <n v="2018"/>
    <n v="15"/>
  </r>
  <r>
    <x v="3"/>
    <s v="2024/7"/>
    <x v="26"/>
    <x v="1"/>
    <s v=" Other poly(ethylene terephthalate), in primary forms"/>
    <s v="Exports"/>
    <n v="472"/>
    <n v="24.76"/>
  </r>
  <r>
    <x v="3"/>
    <s v="2024/7"/>
    <x v="44"/>
    <x v="1"/>
    <s v=" Other poly(ethylene terephthalate), in primary forms"/>
    <s v="Exports"/>
    <n v="11668"/>
    <n v="480"/>
  </r>
  <r>
    <x v="3"/>
    <s v="2024/7"/>
    <x v="48"/>
    <x v="1"/>
    <s v=" Other poly(ethylene terephthalate), in primary forms"/>
    <s v="Exports"/>
    <n v="400"/>
    <n v="7"/>
  </r>
  <r>
    <x v="3"/>
    <s v="2024/7"/>
    <x v="37"/>
    <x v="1"/>
    <s v=" Other poly(ethylene terephthalate), in primary forms"/>
    <s v="Exports"/>
    <n v="1302"/>
    <n v="22"/>
  </r>
  <r>
    <x v="3"/>
    <s v="2024/7"/>
    <x v="41"/>
    <x v="1"/>
    <s v=" Other poly(ethylene terephthalate), in primary forms"/>
    <s v="Exports"/>
    <n v="55291"/>
    <n v="1386"/>
  </r>
  <r>
    <x v="3"/>
    <s v="2024/7"/>
    <x v="43"/>
    <x v="1"/>
    <s v=" Other poly(ethylene terephthalate), in primary forms"/>
    <s v="Exports"/>
    <n v="15868"/>
    <n v="443.53500000000003"/>
  </r>
  <r>
    <x v="3"/>
    <s v="2024/8"/>
    <x v="0"/>
    <x v="0"/>
    <s v=" Poly(ethylene terephthalate), having a viscosity number of 78 ml/g or higher, in primary forms"/>
    <s v="Exports"/>
    <n v="12668"/>
    <n v="396"/>
  </r>
  <r>
    <x v="3"/>
    <s v="2024/8"/>
    <x v="1"/>
    <x v="0"/>
    <s v=" Poly(ethylene terephthalate), having a viscosity number of 78 ml/g or higher, in primary forms"/>
    <s v="Exports"/>
    <n v="3303"/>
    <n v="88"/>
  </r>
  <r>
    <x v="3"/>
    <s v="2024/8"/>
    <x v="2"/>
    <x v="0"/>
    <s v=" Poly(ethylene terephthalate), having a viscosity number of 78 ml/g or higher, in primary forms"/>
    <s v="Exports"/>
    <n v="121339"/>
    <n v="2708"/>
  </r>
  <r>
    <x v="3"/>
    <s v="2024/8"/>
    <x v="4"/>
    <x v="0"/>
    <s v=" Poly(ethylene terephthalate), having a viscosity number of 78 ml/g or higher, in primary forms"/>
    <s v="Exports"/>
    <n v="8617"/>
    <n v="170"/>
  </r>
  <r>
    <x v="3"/>
    <s v="2024/8"/>
    <x v="5"/>
    <x v="0"/>
    <s v=" Poly(ethylene terephthalate), having a viscosity number of 78 ml/g or higher, in primary forms"/>
    <s v="Exports"/>
    <n v="12598"/>
    <n v="357"/>
  </r>
  <r>
    <x v="3"/>
    <s v="2024/8"/>
    <x v="6"/>
    <x v="0"/>
    <s v=" Poly(ethylene terephthalate), having a viscosity number of 78 ml/g or higher, in primary forms"/>
    <s v="Exports"/>
    <n v="12453"/>
    <n v="299.25"/>
  </r>
  <r>
    <x v="3"/>
    <s v="2024/8"/>
    <x v="7"/>
    <x v="0"/>
    <s v=" Poly(ethylene terephthalate), having a viscosity number of 78 ml/g or higher, in primary forms"/>
    <s v="Exports"/>
    <n v="38980"/>
    <n v="1370.692"/>
  </r>
  <r>
    <x v="3"/>
    <s v="2024/8"/>
    <x v="9"/>
    <x v="0"/>
    <s v=" Poly(ethylene terephthalate), having a viscosity number of 78 ml/g or higher, in primary forms"/>
    <s v="Exports"/>
    <n v="12559"/>
    <n v="315"/>
  </r>
  <r>
    <x v="3"/>
    <s v="2024/8"/>
    <x v="10"/>
    <x v="0"/>
    <s v=" Poly(ethylene terephthalate), having a viscosity number of 78 ml/g or higher, in primary forms"/>
    <s v="Exports"/>
    <n v="45360"/>
    <n v="1401"/>
  </r>
  <r>
    <x v="3"/>
    <s v="2024/8"/>
    <x v="63"/>
    <x v="0"/>
    <s v=" Poly(ethylene terephthalate), having a viscosity number of 78 ml/g or higher, in primary forms"/>
    <s v="Exports"/>
    <n v="3205"/>
    <n v="66"/>
  </r>
  <r>
    <x v="3"/>
    <s v="2024/8"/>
    <x v="12"/>
    <x v="0"/>
    <s v=" Poly(ethylene terephthalate), having a viscosity number of 78 ml/g or higher, in primary forms"/>
    <s v="Exports"/>
    <n v="19251"/>
    <n v="484"/>
  </r>
  <r>
    <x v="3"/>
    <s v="2024/8"/>
    <x v="13"/>
    <x v="0"/>
    <s v=" Poly(ethylene terephthalate), having a viscosity number of 78 ml/g or higher, in primary forms"/>
    <s v="Exports"/>
    <n v="60715"/>
    <n v="1298"/>
  </r>
  <r>
    <x v="3"/>
    <s v="2024/8"/>
    <x v="14"/>
    <x v="0"/>
    <s v=" Poly(ethylene terephthalate), having a viscosity number of 78 ml/g or higher, in primary forms"/>
    <s v="Exports"/>
    <n v="6444"/>
    <n v="132"/>
  </r>
  <r>
    <x v="3"/>
    <s v="2024/8"/>
    <x v="15"/>
    <x v="0"/>
    <s v=" Poly(ethylene terephthalate), having a viscosity number of 78 ml/g or higher, in primary forms"/>
    <s v="Exports"/>
    <n v="6245"/>
    <n v="176"/>
  </r>
  <r>
    <x v="3"/>
    <s v="2024/8"/>
    <x v="56"/>
    <x v="0"/>
    <s v=" Poly(ethylene terephthalate), having a viscosity number of 78 ml/g or higher, in primary forms"/>
    <s v="Exports"/>
    <n v="2037"/>
    <n v="44"/>
  </r>
  <r>
    <x v="3"/>
    <s v="2024/8"/>
    <x v="16"/>
    <x v="0"/>
    <s v=" Poly(ethylene terephthalate), having a viscosity number of 78 ml/g or higher, in primary forms"/>
    <s v="Exports"/>
    <n v="3818"/>
    <n v="100"/>
  </r>
  <r>
    <x v="3"/>
    <s v="2024/8"/>
    <x v="18"/>
    <x v="0"/>
    <s v=" Poly(ethylene terephthalate), having a viscosity number of 78 ml/g or higher, in primary forms"/>
    <s v="Exports"/>
    <n v="3403"/>
    <n v="44"/>
  </r>
  <r>
    <x v="3"/>
    <s v="2024/8"/>
    <x v="19"/>
    <x v="0"/>
    <s v=" Poly(ethylene terephthalate), having a viscosity number of 78 ml/g or higher, in primary forms"/>
    <s v="Exports"/>
    <n v="3560"/>
    <n v="110"/>
  </r>
  <r>
    <x v="3"/>
    <s v="2024/8"/>
    <x v="20"/>
    <x v="0"/>
    <s v=" Poly(ethylene terephthalate), having a viscosity number of 78 ml/g or higher, in primary forms"/>
    <s v="Exports"/>
    <n v="8970"/>
    <n v="190"/>
  </r>
  <r>
    <x v="3"/>
    <s v="2024/8"/>
    <x v="21"/>
    <x v="0"/>
    <s v=" Poly(ethylene terephthalate), having a viscosity number of 78 ml/g or higher, in primary forms"/>
    <s v="Exports"/>
    <n v="7377"/>
    <n v="149"/>
  </r>
  <r>
    <x v="3"/>
    <s v="2024/8"/>
    <x v="22"/>
    <x v="0"/>
    <s v=" Poly(ethylene terephthalate), having a viscosity number of 78 ml/g or higher, in primary forms"/>
    <s v="Exports"/>
    <n v="7579"/>
    <n v="154"/>
  </r>
  <r>
    <x v="3"/>
    <s v="2024/8"/>
    <x v="23"/>
    <x v="0"/>
    <s v=" Poly(ethylene terephthalate), having a viscosity number of 78 ml/g or higher, in primary forms"/>
    <s v="Exports"/>
    <n v="1482942"/>
    <n v="40503.050000000003"/>
  </r>
  <r>
    <x v="3"/>
    <s v="2024/8"/>
    <x v="24"/>
    <x v="0"/>
    <s v=" Poly(ethylene terephthalate), having a viscosity number of 78 ml/g or higher, in primary forms"/>
    <s v="Exports"/>
    <n v="442"/>
    <n v="46"/>
  </r>
  <r>
    <x v="3"/>
    <s v="2024/8"/>
    <x v="80"/>
    <x v="0"/>
    <s v=" Poly(ethylene terephthalate), having a viscosity number of 78 ml/g or higher, in primary forms"/>
    <s v="Exports"/>
    <n v="1064"/>
    <n v="22"/>
  </r>
  <r>
    <x v="3"/>
    <s v="2024/8"/>
    <x v="26"/>
    <x v="0"/>
    <s v=" Poly(ethylene terephthalate), having a viscosity number of 78 ml/g or higher, in primary forms"/>
    <s v="Exports"/>
    <n v="1455"/>
    <n v="21"/>
  </r>
  <r>
    <x v="3"/>
    <s v="2024/8"/>
    <x v="28"/>
    <x v="0"/>
    <s v=" Poly(ethylene terephthalate), having a viscosity number of 78 ml/g or higher, in primary forms"/>
    <s v="Exports"/>
    <n v="43776"/>
    <n v="854"/>
  </r>
  <r>
    <x v="3"/>
    <s v="2024/8"/>
    <x v="30"/>
    <x v="0"/>
    <s v=" Poly(ethylene terephthalate), having a viscosity number of 78 ml/g or higher, in primary forms"/>
    <s v="Exports"/>
    <n v="33125"/>
    <n v="851"/>
  </r>
  <r>
    <x v="3"/>
    <s v="2024/8"/>
    <x v="31"/>
    <x v="0"/>
    <s v=" Poly(ethylene terephthalate), having a viscosity number of 78 ml/g or higher, in primary forms"/>
    <s v="Exports"/>
    <n v="3740"/>
    <n v="110"/>
  </r>
  <r>
    <x v="3"/>
    <s v="2024/8"/>
    <x v="48"/>
    <x v="0"/>
    <s v=" Poly(ethylene terephthalate), having a viscosity number of 78 ml/g or higher, in primary forms"/>
    <s v="Exports"/>
    <n v="1661"/>
    <n v="42"/>
  </r>
  <r>
    <x v="3"/>
    <s v="2024/8"/>
    <x v="33"/>
    <x v="0"/>
    <s v=" Poly(ethylene terephthalate), having a viscosity number of 78 ml/g or higher, in primary forms"/>
    <s v="Exports"/>
    <n v="28419"/>
    <n v="635"/>
  </r>
  <r>
    <x v="3"/>
    <s v="2024/8"/>
    <x v="49"/>
    <x v="0"/>
    <s v=" Poly(ethylene terephthalate), having a viscosity number of 78 ml/g or higher, in primary forms"/>
    <s v="Exports"/>
    <n v="2911"/>
    <n v="88"/>
  </r>
  <r>
    <x v="3"/>
    <s v="2024/8"/>
    <x v="50"/>
    <x v="0"/>
    <s v=" Poly(ethylene terephthalate), having a viscosity number of 78 ml/g or higher, in primary forms"/>
    <s v="Exports"/>
    <n v="1054"/>
    <n v="22"/>
  </r>
  <r>
    <x v="3"/>
    <s v="2024/8"/>
    <x v="37"/>
    <x v="0"/>
    <s v=" Poly(ethylene terephthalate), having a viscosity number of 78 ml/g or higher, in primary forms"/>
    <s v="Exports"/>
    <n v="9492"/>
    <n v="212.2"/>
  </r>
  <r>
    <x v="3"/>
    <s v="2024/8"/>
    <x v="39"/>
    <x v="0"/>
    <s v=" Poly(ethylene terephthalate), having a viscosity number of 78 ml/g or higher, in primary forms"/>
    <s v="Exports"/>
    <n v="7530"/>
    <n v="198"/>
  </r>
  <r>
    <x v="3"/>
    <s v="2024/8"/>
    <x v="55"/>
    <x v="0"/>
    <s v=" Poly(ethylene terephthalate), having a viscosity number of 78 ml/g or higher, in primary forms"/>
    <s v="Exports"/>
    <n v="33685"/>
    <n v="704"/>
  </r>
  <r>
    <x v="3"/>
    <s v="2024/8"/>
    <x v="41"/>
    <x v="0"/>
    <s v=" Poly(ethylene terephthalate), having a viscosity number of 78 ml/g or higher, in primary forms"/>
    <s v="Exports"/>
    <n v="891486"/>
    <n v="22535.8"/>
  </r>
  <r>
    <x v="3"/>
    <s v="2024/8"/>
    <x v="43"/>
    <x v="0"/>
    <s v=" Poly(ethylene terephthalate), having a viscosity number of 78 ml/g or higher, in primary forms"/>
    <s v="Exports"/>
    <n v="37238"/>
    <n v="924"/>
  </r>
  <r>
    <x v="3"/>
    <s v="2024/8"/>
    <x v="2"/>
    <x v="1"/>
    <s v=" Other poly(ethylene terephthalate), in primary forms"/>
    <s v="Exports"/>
    <n v="20273"/>
    <n v="600"/>
  </r>
  <r>
    <x v="3"/>
    <s v="2024/8"/>
    <x v="7"/>
    <x v="1"/>
    <s v=" Other poly(ethylene terephthalate), in primary forms"/>
    <s v="Exports"/>
    <n v="62725"/>
    <n v="3659.4389999999999"/>
  </r>
  <r>
    <x v="3"/>
    <s v="2024/8"/>
    <x v="8"/>
    <x v="1"/>
    <s v=" Other poly(ethylene terephthalate), in primary forms"/>
    <s v="Exports"/>
    <n v="8838"/>
    <n v="247"/>
  </r>
  <r>
    <x v="3"/>
    <s v="2024/8"/>
    <x v="17"/>
    <x v="1"/>
    <s v=" Other poly(ethylene terephthalate), in primary forms"/>
    <s v="Exports"/>
    <n v="3460"/>
    <n v="80"/>
  </r>
  <r>
    <x v="3"/>
    <s v="2024/8"/>
    <x v="23"/>
    <x v="1"/>
    <s v=" Other poly(ethylene terephthalate), in primary forms"/>
    <s v="Exports"/>
    <n v="62529"/>
    <n v="1717.904"/>
  </r>
  <r>
    <x v="3"/>
    <s v="2024/8"/>
    <x v="24"/>
    <x v="1"/>
    <s v=" Other poly(ethylene terephthalate), in primary forms"/>
    <s v="Exports"/>
    <n v="2029"/>
    <n v="15"/>
  </r>
  <r>
    <x v="3"/>
    <s v="2024/8"/>
    <x v="27"/>
    <x v="1"/>
    <s v=" Other poly(ethylene terephthalate), in primary forms"/>
    <s v="Exports"/>
    <n v="4862"/>
    <n v="95"/>
  </r>
  <r>
    <x v="3"/>
    <s v="2024/8"/>
    <x v="37"/>
    <x v="1"/>
    <s v=" Other poly(ethylene terephthalate), in primary forms"/>
    <s v="Exports"/>
    <n v="1610"/>
    <n v="72"/>
  </r>
  <r>
    <x v="3"/>
    <s v="2024/8"/>
    <x v="41"/>
    <x v="1"/>
    <s v=" Other poly(ethylene terephthalate), in primary forms"/>
    <s v="Exports"/>
    <n v="39740"/>
    <n v="928"/>
  </r>
  <r>
    <x v="3"/>
    <s v="2024/8"/>
    <x v="43"/>
    <x v="1"/>
    <s v=" Other poly(ethylene terephthalate), in primary forms"/>
    <s v="Exports"/>
    <n v="14406"/>
    <n v="438.32"/>
  </r>
  <r>
    <x v="3"/>
    <s v="2024/9"/>
    <x v="0"/>
    <x v="0"/>
    <s v=" Poly(ethylene terephthalate), having a viscosity number of 78 ml/g or higher, in primary forms"/>
    <s v="Exports"/>
    <n v="947"/>
    <n v="20"/>
  </r>
  <r>
    <x v="3"/>
    <s v="2024/9"/>
    <x v="1"/>
    <x v="0"/>
    <s v=" Poly(ethylene terephthalate), having a viscosity number of 78 ml/g or higher, in primary forms"/>
    <s v="Exports"/>
    <n v="2362"/>
    <n v="66"/>
  </r>
  <r>
    <x v="3"/>
    <s v="2024/9"/>
    <x v="2"/>
    <x v="0"/>
    <s v=" Poly(ethylene terephthalate), having a viscosity number of 78 ml/g or higher, in primary forms"/>
    <s v="Exports"/>
    <n v="65443"/>
    <n v="1498"/>
  </r>
  <r>
    <x v="3"/>
    <s v="2024/9"/>
    <x v="4"/>
    <x v="0"/>
    <s v=" Poly(ethylene terephthalate), having a viscosity number of 78 ml/g or higher, in primary forms"/>
    <s v="Exports"/>
    <n v="25626"/>
    <n v="506"/>
  </r>
  <r>
    <x v="3"/>
    <s v="2024/9"/>
    <x v="5"/>
    <x v="0"/>
    <s v=" Poly(ethylene terephthalate), having a viscosity number of 78 ml/g or higher, in primary forms"/>
    <s v="Exports"/>
    <n v="10266"/>
    <n v="295"/>
  </r>
  <r>
    <x v="3"/>
    <s v="2024/9"/>
    <x v="6"/>
    <x v="0"/>
    <s v=" Poly(ethylene terephthalate), having a viscosity number of 78 ml/g or higher, in primary forms"/>
    <s v="Exports"/>
    <n v="13492"/>
    <n v="315"/>
  </r>
  <r>
    <x v="3"/>
    <s v="2024/9"/>
    <x v="7"/>
    <x v="0"/>
    <s v=" Poly(ethylene terephthalate), having a viscosity number of 78 ml/g or higher, in primary forms"/>
    <s v="Exports"/>
    <n v="19919"/>
    <n v="681.79600000000005"/>
  </r>
  <r>
    <x v="3"/>
    <s v="2024/9"/>
    <x v="9"/>
    <x v="0"/>
    <s v=" Poly(ethylene terephthalate), having a viscosity number of 78 ml/g or higher, in primary forms"/>
    <s v="Exports"/>
    <n v="92052"/>
    <n v="2710.3"/>
  </r>
  <r>
    <x v="3"/>
    <s v="2024/9"/>
    <x v="10"/>
    <x v="0"/>
    <s v=" Poly(ethylene terephthalate), having a viscosity number of 78 ml/g or higher, in primary forms"/>
    <s v="Exports"/>
    <n v="20182"/>
    <n v="572"/>
  </r>
  <r>
    <x v="3"/>
    <s v="2024/9"/>
    <x v="11"/>
    <x v="0"/>
    <s v=" Poly(ethylene terephthalate), having a viscosity number of 78 ml/g or higher, in primary forms"/>
    <s v="Exports"/>
    <n v="804"/>
    <n v="22"/>
  </r>
  <r>
    <x v="3"/>
    <s v="2024/9"/>
    <x v="12"/>
    <x v="0"/>
    <s v=" Poly(ethylene terephthalate), having a viscosity number of 78 ml/g or higher, in primary forms"/>
    <s v="Exports"/>
    <n v="23337"/>
    <n v="572"/>
  </r>
  <r>
    <x v="3"/>
    <s v="2024/9"/>
    <x v="13"/>
    <x v="0"/>
    <s v=" Poly(ethylene terephthalate), having a viscosity number of 78 ml/g or higher, in primary forms"/>
    <s v="Exports"/>
    <n v="63638"/>
    <n v="1650"/>
  </r>
  <r>
    <x v="3"/>
    <s v="2024/9"/>
    <x v="14"/>
    <x v="0"/>
    <s v=" Poly(ethylene terephthalate), having a viscosity number of 78 ml/g or higher, in primary forms"/>
    <s v="Exports"/>
    <n v="4271"/>
    <n v="88"/>
  </r>
  <r>
    <x v="3"/>
    <s v="2024/9"/>
    <x v="15"/>
    <x v="0"/>
    <s v=" Poly(ethylene terephthalate), having a viscosity number of 78 ml/g or higher, in primary forms"/>
    <s v="Exports"/>
    <n v="4480"/>
    <n v="132"/>
  </r>
  <r>
    <x v="3"/>
    <s v="2024/9"/>
    <x v="17"/>
    <x v="0"/>
    <s v=" Poly(ethylene terephthalate), having a viscosity number of 78 ml/g or higher, in primary forms"/>
    <s v="Exports"/>
    <n v="105208"/>
    <n v="3098.7"/>
  </r>
  <r>
    <x v="3"/>
    <s v="2024/9"/>
    <x v="19"/>
    <x v="0"/>
    <s v=" Poly(ethylene terephthalate), having a viscosity number of 78 ml/g or higher, in primary forms"/>
    <s v="Exports"/>
    <n v="1966"/>
    <n v="64"/>
  </r>
  <r>
    <x v="3"/>
    <s v="2024/9"/>
    <x v="20"/>
    <x v="0"/>
    <s v=" Poly(ethylene terephthalate), having a viscosity number of 78 ml/g or higher, in primary forms"/>
    <s v="Exports"/>
    <n v="36299"/>
    <n v="1030"/>
  </r>
  <r>
    <x v="3"/>
    <s v="2024/9"/>
    <x v="21"/>
    <x v="0"/>
    <s v=" Poly(ethylene terephthalate), having a viscosity number of 78 ml/g or higher, in primary forms"/>
    <s v="Exports"/>
    <n v="8395"/>
    <n v="184"/>
  </r>
  <r>
    <x v="3"/>
    <s v="2024/9"/>
    <x v="23"/>
    <x v="0"/>
    <s v=" Poly(ethylene terephthalate), having a viscosity number of 78 ml/g or higher, in primary forms"/>
    <s v="Exports"/>
    <n v="1189340"/>
    <n v="33327.599999999999"/>
  </r>
  <r>
    <x v="3"/>
    <s v="2024/9"/>
    <x v="24"/>
    <x v="0"/>
    <s v=" Poly(ethylene terephthalate), having a viscosity number of 78 ml/g or higher, in primary forms"/>
    <s v="Exports"/>
    <n v="1786"/>
    <n v="91"/>
  </r>
  <r>
    <x v="3"/>
    <s v="2024/9"/>
    <x v="80"/>
    <x v="0"/>
    <s v=" Poly(ethylene terephthalate), having a viscosity number of 78 ml/g or higher, in primary forms"/>
    <s v="Exports"/>
    <n v="4230"/>
    <n v="88"/>
  </r>
  <r>
    <x v="3"/>
    <s v="2024/9"/>
    <x v="26"/>
    <x v="0"/>
    <s v=" Poly(ethylene terephthalate), having a viscosity number of 78 ml/g or higher, in primary forms"/>
    <s v="Exports"/>
    <n v="4697"/>
    <n v="110"/>
  </r>
  <r>
    <x v="3"/>
    <s v="2024/9"/>
    <x v="27"/>
    <x v="0"/>
    <s v=" Poly(ethylene terephthalate), having a viscosity number of 78 ml/g or higher, in primary forms"/>
    <s v="Exports"/>
    <n v="6939"/>
    <n v="220"/>
  </r>
  <r>
    <x v="3"/>
    <s v="2024/9"/>
    <x v="28"/>
    <x v="0"/>
    <s v=" Poly(ethylene terephthalate), having a viscosity number of 78 ml/g or higher, in primary forms"/>
    <s v="Exports"/>
    <n v="11059"/>
    <n v="198"/>
  </r>
  <r>
    <x v="3"/>
    <s v="2024/9"/>
    <x v="30"/>
    <x v="0"/>
    <s v=" Poly(ethylene terephthalate), having a viscosity number of 78 ml/g or higher, in primary forms"/>
    <s v="Exports"/>
    <n v="28099"/>
    <n v="754"/>
  </r>
  <r>
    <x v="3"/>
    <s v="2024/9"/>
    <x v="31"/>
    <x v="0"/>
    <s v=" Poly(ethylene terephthalate), having a viscosity number of 78 ml/g or higher, in primary forms"/>
    <s v="Exports"/>
    <n v="3770"/>
    <n v="110"/>
  </r>
  <r>
    <x v="3"/>
    <s v="2024/9"/>
    <x v="33"/>
    <x v="0"/>
    <s v=" Poly(ethylene terephthalate), having a viscosity number of 78 ml/g or higher, in primary forms"/>
    <s v="Exports"/>
    <n v="23065"/>
    <n v="484"/>
  </r>
  <r>
    <x v="3"/>
    <s v="2024/9"/>
    <x v="52"/>
    <x v="0"/>
    <s v=" Poly(ethylene terephthalate), having a viscosity number of 78 ml/g or higher, in primary forms"/>
    <s v="Exports"/>
    <n v="2616"/>
    <n v="66"/>
  </r>
  <r>
    <x v="3"/>
    <s v="2024/9"/>
    <x v="49"/>
    <x v="0"/>
    <s v=" Poly(ethylene terephthalate), having a viscosity number of 78 ml/g or higher, in primary forms"/>
    <s v="Exports"/>
    <n v="3659"/>
    <n v="110"/>
  </r>
  <r>
    <x v="3"/>
    <s v="2024/9"/>
    <x v="37"/>
    <x v="0"/>
    <s v=" Poly(ethylene terephthalate), having a viscosity number of 78 ml/g or higher, in primary forms"/>
    <s v="Exports"/>
    <n v="5786"/>
    <n v="144"/>
  </r>
  <r>
    <x v="3"/>
    <s v="2024/9"/>
    <x v="55"/>
    <x v="0"/>
    <s v=" Poly(ethylene terephthalate), having a viscosity number of 78 ml/g or higher, in primary forms"/>
    <s v="Exports"/>
    <n v="18709"/>
    <n v="396"/>
  </r>
  <r>
    <x v="3"/>
    <s v="2024/9"/>
    <x v="41"/>
    <x v="0"/>
    <s v=" Poly(ethylene terephthalate), having a viscosity number of 78 ml/g or higher, in primary forms"/>
    <s v="Exports"/>
    <n v="756008"/>
    <n v="19133"/>
  </r>
  <r>
    <x v="3"/>
    <s v="2024/9"/>
    <x v="42"/>
    <x v="0"/>
    <s v=" Poly(ethylene terephthalate), having a viscosity number of 78 ml/g or higher, in primary forms"/>
    <s v="Exports"/>
    <n v="77277"/>
    <n v="2200"/>
  </r>
  <r>
    <x v="3"/>
    <s v="2024/9"/>
    <x v="43"/>
    <x v="0"/>
    <s v=" Poly(ethylene terephthalate), having a viscosity number of 78 ml/g or higher, in primary forms"/>
    <s v="Exports"/>
    <n v="11160"/>
    <n v="157"/>
  </r>
  <r>
    <x v="3"/>
    <s v="2024/9"/>
    <x v="2"/>
    <x v="1"/>
    <s v=" Other poly(ethylene terephthalate), in primary forms"/>
    <s v="Exports"/>
    <n v="9896"/>
    <n v="300"/>
  </r>
  <r>
    <x v="3"/>
    <s v="2024/9"/>
    <x v="7"/>
    <x v="1"/>
    <s v=" Other poly(ethylene terephthalate), in primary forms"/>
    <s v="Exports"/>
    <n v="43147"/>
    <n v="2632.5439999999999"/>
  </r>
  <r>
    <x v="3"/>
    <s v="2024/9"/>
    <x v="8"/>
    <x v="1"/>
    <s v=" Other poly(ethylene terephthalate), in primary forms"/>
    <s v="Exports"/>
    <n v="14728"/>
    <n v="396.6"/>
  </r>
  <r>
    <x v="3"/>
    <s v="2024/9"/>
    <x v="16"/>
    <x v="1"/>
    <s v=" Other poly(ethylene terephthalate), in primary forms"/>
    <s v="Exports"/>
    <n v="7670"/>
    <n v="165.6"/>
  </r>
  <r>
    <x v="3"/>
    <s v="2024/9"/>
    <x v="23"/>
    <x v="1"/>
    <s v=" Other poly(ethylene terephthalate), in primary forms"/>
    <s v="Exports"/>
    <n v="75322"/>
    <n v="2295"/>
  </r>
  <r>
    <x v="3"/>
    <s v="2024/9"/>
    <x v="27"/>
    <x v="1"/>
    <s v=" Other poly(ethylene terephthalate), in primary forms"/>
    <s v="Exports"/>
    <n v="1910"/>
    <n v="38"/>
  </r>
  <r>
    <x v="3"/>
    <s v="2024/9"/>
    <x v="44"/>
    <x v="1"/>
    <s v=" Other poly(ethylene terephthalate), in primary forms"/>
    <s v="Exports"/>
    <n v="14969"/>
    <n v="500"/>
  </r>
  <r>
    <x v="3"/>
    <s v="2024/9"/>
    <x v="37"/>
    <x v="1"/>
    <s v=" Other poly(ethylene terephthalate), in primary forms"/>
    <s v="Exports"/>
    <n v="3767"/>
    <n v="98.7"/>
  </r>
  <r>
    <x v="3"/>
    <s v="2024/9"/>
    <x v="41"/>
    <x v="1"/>
    <s v=" Other poly(ethylene terephthalate), in primary forms"/>
    <s v="Exports"/>
    <n v="76902"/>
    <n v="1851"/>
  </r>
  <r>
    <x v="3"/>
    <s v="2024/9"/>
    <x v="43"/>
    <x v="1"/>
    <s v=" Other poly(ethylene terephthalate), in primary forms"/>
    <s v="Exports"/>
    <n v="58486"/>
    <n v="1754.175"/>
  </r>
  <r>
    <x v="3"/>
    <s v="2024/10"/>
    <x v="1"/>
    <x v="0"/>
    <s v=" Poly(ethylene terephthalate), having a viscosity number of 78 ml/g or higher, in primary forms"/>
    <s v="Exports"/>
    <n v="3972"/>
    <n v="106"/>
  </r>
  <r>
    <x v="3"/>
    <s v="2024/10"/>
    <x v="2"/>
    <x v="0"/>
    <s v=" Poly(ethylene terephthalate), having a viscosity number of 78 ml/g or higher, in primary forms"/>
    <s v="Exports"/>
    <n v="109123"/>
    <n v="2718"/>
  </r>
  <r>
    <x v="3"/>
    <s v="2024/10"/>
    <x v="3"/>
    <x v="0"/>
    <s v=" Poly(ethylene terephthalate), having a viscosity number of 78 ml/g or higher, in primary forms"/>
    <s v="Exports"/>
    <n v="22947"/>
    <n v="660"/>
  </r>
  <r>
    <x v="3"/>
    <s v="2024/10"/>
    <x v="4"/>
    <x v="0"/>
    <s v=" Poly(ethylene terephthalate), having a viscosity number of 78 ml/g or higher, in primary forms"/>
    <s v="Exports"/>
    <n v="52895"/>
    <n v="1056"/>
  </r>
  <r>
    <x v="3"/>
    <s v="2024/10"/>
    <x v="5"/>
    <x v="0"/>
    <s v=" Poly(ethylene terephthalate), having a viscosity number of 78 ml/g or higher, in primary forms"/>
    <s v="Exports"/>
    <n v="3858"/>
    <n v="110"/>
  </r>
  <r>
    <x v="3"/>
    <s v="2024/10"/>
    <x v="6"/>
    <x v="0"/>
    <s v=" Poly(ethylene terephthalate), having a viscosity number of 78 ml/g or higher, in primary forms"/>
    <s v="Exports"/>
    <n v="5728"/>
    <n v="147"/>
  </r>
  <r>
    <x v="3"/>
    <s v="2024/10"/>
    <x v="7"/>
    <x v="0"/>
    <s v=" Poly(ethylene terephthalate), having a viscosity number of 78 ml/g or higher, in primary forms"/>
    <s v="Exports"/>
    <n v="18592"/>
    <n v="805.96299999999997"/>
  </r>
  <r>
    <x v="3"/>
    <s v="2024/10"/>
    <x v="9"/>
    <x v="0"/>
    <s v=" Poly(ethylene terephthalate), having a viscosity number of 78 ml/g or higher, in primary forms"/>
    <s v="Exports"/>
    <n v="3592"/>
    <n v="105"/>
  </r>
  <r>
    <x v="3"/>
    <s v="2024/10"/>
    <x v="10"/>
    <x v="0"/>
    <s v=" Poly(ethylene terephthalate), having a viscosity number of 78 ml/g or higher, in primary forms"/>
    <s v="Exports"/>
    <n v="58448"/>
    <n v="1773"/>
  </r>
  <r>
    <x v="3"/>
    <s v="2024/10"/>
    <x v="63"/>
    <x v="0"/>
    <s v=" Poly(ethylene terephthalate), having a viscosity number of 78 ml/g or higher, in primary forms"/>
    <s v="Exports"/>
    <n v="3310"/>
    <n v="66"/>
  </r>
  <r>
    <x v="3"/>
    <s v="2024/10"/>
    <x v="12"/>
    <x v="0"/>
    <s v=" Poly(ethylene terephthalate), having a viscosity number of 78 ml/g or higher, in primary forms"/>
    <s v="Exports"/>
    <n v="39838"/>
    <n v="1100"/>
  </r>
  <r>
    <x v="3"/>
    <s v="2024/10"/>
    <x v="68"/>
    <x v="0"/>
    <s v=" Poly(ethylene terephthalate), having a viscosity number of 78 ml/g or higher, in primary forms"/>
    <s v="Exports"/>
    <n v="1425"/>
    <n v="44"/>
  </r>
  <r>
    <x v="3"/>
    <s v="2024/10"/>
    <x v="13"/>
    <x v="0"/>
    <s v=" Poly(ethylene terephthalate), having a viscosity number of 78 ml/g or higher, in primary forms"/>
    <s v="Exports"/>
    <n v="111016"/>
    <n v="2508"/>
  </r>
  <r>
    <x v="3"/>
    <s v="2024/10"/>
    <x v="14"/>
    <x v="0"/>
    <s v=" Poly(ethylene terephthalate), having a viscosity number of 78 ml/g or higher, in primary forms"/>
    <s v="Exports"/>
    <n v="1135"/>
    <n v="22"/>
  </r>
  <r>
    <x v="3"/>
    <s v="2024/10"/>
    <x v="15"/>
    <x v="0"/>
    <s v=" Poly(ethylene terephthalate), having a viscosity number of 78 ml/g or higher, in primary forms"/>
    <s v="Exports"/>
    <n v="3697"/>
    <n v="110"/>
  </r>
  <r>
    <x v="3"/>
    <s v="2024/10"/>
    <x v="56"/>
    <x v="0"/>
    <s v=" Poly(ethylene terephthalate), having a viscosity number of 78 ml/g or higher, in primary forms"/>
    <s v="Exports"/>
    <n v="1095"/>
    <n v="22"/>
  </r>
  <r>
    <x v="3"/>
    <s v="2024/10"/>
    <x v="16"/>
    <x v="0"/>
    <s v=" Poly(ethylene terephthalate), having a viscosity number of 78 ml/g or higher, in primary forms"/>
    <s v="Exports"/>
    <n v="6746"/>
    <n v="200"/>
  </r>
  <r>
    <x v="3"/>
    <s v="2024/10"/>
    <x v="19"/>
    <x v="0"/>
    <s v=" Poly(ethylene terephthalate), having a viscosity number of 78 ml/g or higher, in primary forms"/>
    <s v="Exports"/>
    <n v="1538"/>
    <n v="39.299999999999997"/>
  </r>
  <r>
    <x v="3"/>
    <s v="2024/10"/>
    <x v="20"/>
    <x v="0"/>
    <s v=" Poly(ethylene terephthalate), having a viscosity number of 78 ml/g or higher, in primary forms"/>
    <s v="Exports"/>
    <n v="40033"/>
    <n v="1186"/>
  </r>
  <r>
    <x v="3"/>
    <s v="2024/10"/>
    <x v="21"/>
    <x v="0"/>
    <s v=" Poly(ethylene terephthalate), having a viscosity number of 78 ml/g or higher, in primary forms"/>
    <s v="Exports"/>
    <n v="16060"/>
    <n v="315"/>
  </r>
  <r>
    <x v="3"/>
    <s v="2024/10"/>
    <x v="23"/>
    <x v="0"/>
    <s v=" Poly(ethylene terephthalate), having a viscosity number of 78 ml/g or higher, in primary forms"/>
    <s v="Exports"/>
    <n v="987833"/>
    <n v="27562.5"/>
  </r>
  <r>
    <x v="3"/>
    <s v="2024/10"/>
    <x v="24"/>
    <x v="0"/>
    <s v=" Poly(ethylene terephthalate), having a viscosity number of 78 ml/g or higher, in primary forms"/>
    <s v="Exports"/>
    <n v="1093"/>
    <n v="114.956"/>
  </r>
  <r>
    <x v="3"/>
    <s v="2024/10"/>
    <x v="26"/>
    <x v="0"/>
    <s v=" Poly(ethylene terephthalate), having a viscosity number of 78 ml/g or higher, in primary forms"/>
    <s v="Exports"/>
    <n v="4220"/>
    <n v="87"/>
  </r>
  <r>
    <x v="3"/>
    <s v="2024/10"/>
    <x v="27"/>
    <x v="0"/>
    <s v=" Poly(ethylene terephthalate), having a viscosity number of 78 ml/g or higher, in primary forms"/>
    <s v="Exports"/>
    <n v="6923"/>
    <n v="220"/>
  </r>
  <r>
    <x v="3"/>
    <s v="2024/10"/>
    <x v="28"/>
    <x v="0"/>
    <s v=" Poly(ethylene terephthalate), having a viscosity number of 78 ml/g or higher, in primary forms"/>
    <s v="Exports"/>
    <n v="9864"/>
    <n v="174"/>
  </r>
  <r>
    <x v="3"/>
    <s v="2024/10"/>
    <x v="30"/>
    <x v="0"/>
    <s v=" Poly(ethylene terephthalate), having a viscosity number of 78 ml/g or higher, in primary forms"/>
    <s v="Exports"/>
    <n v="38241"/>
    <n v="1035"/>
  </r>
  <r>
    <x v="3"/>
    <s v="2024/10"/>
    <x v="48"/>
    <x v="0"/>
    <s v=" Poly(ethylene terephthalate), having a viscosity number of 78 ml/g or higher, in primary forms"/>
    <s v="Exports"/>
    <n v="1723"/>
    <n v="45.15"/>
  </r>
  <r>
    <x v="3"/>
    <s v="2024/10"/>
    <x v="33"/>
    <x v="0"/>
    <s v=" Poly(ethylene terephthalate), having a viscosity number of 78 ml/g or higher, in primary forms"/>
    <s v="Exports"/>
    <n v="35687"/>
    <n v="723"/>
  </r>
  <r>
    <x v="3"/>
    <s v="2024/10"/>
    <x v="52"/>
    <x v="0"/>
    <s v=" Poly(ethylene terephthalate), having a viscosity number of 78 ml/g or higher, in primary forms"/>
    <s v="Exports"/>
    <n v="1025"/>
    <n v="22"/>
  </r>
  <r>
    <x v="3"/>
    <s v="2024/10"/>
    <x v="49"/>
    <x v="0"/>
    <s v=" Poly(ethylene terephthalate), having a viscosity number of 78 ml/g or higher, in primary forms"/>
    <s v="Exports"/>
    <n v="4018"/>
    <n v="132"/>
  </r>
  <r>
    <x v="3"/>
    <s v="2024/10"/>
    <x v="77"/>
    <x v="0"/>
    <s v=" Poly(ethylene terephthalate), having a viscosity number of 78 ml/g or higher, in primary forms"/>
    <s v="Exports"/>
    <n v="1056"/>
    <n v="22"/>
  </r>
  <r>
    <x v="3"/>
    <s v="2024/10"/>
    <x v="50"/>
    <x v="0"/>
    <s v=" Poly(ethylene terephthalate), having a viscosity number of 78 ml/g or higher, in primary forms"/>
    <s v="Exports"/>
    <n v="4221"/>
    <n v="88"/>
  </r>
  <r>
    <x v="3"/>
    <s v="2024/10"/>
    <x v="37"/>
    <x v="0"/>
    <s v=" Poly(ethylene terephthalate), having a viscosity number of 78 ml/g or higher, in primary forms"/>
    <s v="Exports"/>
    <n v="6178"/>
    <n v="128"/>
  </r>
  <r>
    <x v="3"/>
    <s v="2024/10"/>
    <x v="38"/>
    <x v="0"/>
    <s v=" Poly(ethylene terephthalate), having a viscosity number of 78 ml/g or higher, in primary forms"/>
    <s v="Exports"/>
    <n v="4227"/>
    <n v="110"/>
  </r>
  <r>
    <x v="3"/>
    <s v="2024/10"/>
    <x v="55"/>
    <x v="0"/>
    <s v=" Poly(ethylene terephthalate), having a viscosity number of 78 ml/g or higher, in primary forms"/>
    <s v="Exports"/>
    <n v="51755"/>
    <n v="1056"/>
  </r>
  <r>
    <x v="3"/>
    <s v="2024/10"/>
    <x v="41"/>
    <x v="0"/>
    <s v=" Poly(ethylene terephthalate), having a viscosity number of 78 ml/g or higher, in primary forms"/>
    <s v="Exports"/>
    <n v="795915"/>
    <n v="21096.6"/>
  </r>
  <r>
    <x v="3"/>
    <s v="2024/10"/>
    <x v="43"/>
    <x v="0"/>
    <s v=" Poly(ethylene terephthalate), having a viscosity number of 78 ml/g or higher, in primary forms"/>
    <s v="Exports"/>
    <n v="20361"/>
    <n v="562.79999999999995"/>
  </r>
  <r>
    <x v="3"/>
    <s v="2024/10"/>
    <x v="0"/>
    <x v="1"/>
    <s v=" Other poly(ethylene terephthalate), in primary forms"/>
    <s v="Exports"/>
    <n v="14939"/>
    <n v="532"/>
  </r>
  <r>
    <x v="3"/>
    <s v="2024/10"/>
    <x v="2"/>
    <x v="1"/>
    <s v=" Other poly(ethylene terephthalate), in primary forms"/>
    <s v="Exports"/>
    <n v="19587"/>
    <n v="600"/>
  </r>
  <r>
    <x v="3"/>
    <s v="2024/10"/>
    <x v="7"/>
    <x v="1"/>
    <s v=" Other poly(ethylene terephthalate), in primary forms"/>
    <s v="Exports"/>
    <n v="61326"/>
    <n v="3485.9119999999998"/>
  </r>
  <r>
    <x v="3"/>
    <s v="2024/10"/>
    <x v="8"/>
    <x v="1"/>
    <s v=" Other poly(ethylene terephthalate), in primary forms"/>
    <s v="Exports"/>
    <n v="17905"/>
    <n v="491.54"/>
  </r>
  <r>
    <x v="3"/>
    <s v="2024/10"/>
    <x v="63"/>
    <x v="1"/>
    <s v=" Other poly(ethylene terephthalate), in primary forms"/>
    <s v="Exports"/>
    <n v="892"/>
    <n v="22"/>
  </r>
  <r>
    <x v="3"/>
    <s v="2024/10"/>
    <x v="56"/>
    <x v="1"/>
    <s v=" Other poly(ethylene terephthalate), in primary forms"/>
    <s v="Exports"/>
    <n v="99"/>
    <n v="3.2850000000000001"/>
  </r>
  <r>
    <x v="3"/>
    <s v="2024/10"/>
    <x v="23"/>
    <x v="1"/>
    <s v=" Other poly(ethylene terephthalate), in primary forms"/>
    <s v="Exports"/>
    <n v="97342"/>
    <n v="2877.4"/>
  </r>
  <r>
    <x v="3"/>
    <s v="2024/10"/>
    <x v="27"/>
    <x v="1"/>
    <s v=" Other poly(ethylene terephthalate), in primary forms"/>
    <s v="Exports"/>
    <n v="3450"/>
    <n v="68.400000000000006"/>
  </r>
  <r>
    <x v="3"/>
    <s v="2024/10"/>
    <x v="30"/>
    <x v="1"/>
    <s v=" Other poly(ethylene terephthalate), in primary forms"/>
    <s v="Exports"/>
    <n v="3522"/>
    <n v="88"/>
  </r>
  <r>
    <x v="3"/>
    <s v="2024/10"/>
    <x v="44"/>
    <x v="1"/>
    <s v=" Other poly(ethylene terephthalate), in primary forms"/>
    <s v="Exports"/>
    <n v="14926"/>
    <n v="500"/>
  </r>
  <r>
    <x v="3"/>
    <s v="2024/10"/>
    <x v="32"/>
    <x v="1"/>
    <s v=" Other poly(ethylene terephthalate), in primary forms"/>
    <s v="Exports"/>
    <n v="3668"/>
    <n v="120"/>
  </r>
  <r>
    <x v="3"/>
    <s v="2024/10"/>
    <x v="33"/>
    <x v="1"/>
    <s v=" Other poly(ethylene terephthalate), in primary forms"/>
    <s v="Exports"/>
    <n v="826"/>
    <n v="38.005000000000003"/>
  </r>
  <r>
    <x v="3"/>
    <s v="2024/10"/>
    <x v="50"/>
    <x v="1"/>
    <s v=" Other poly(ethylene terephthalate), in primary forms"/>
    <s v="Exports"/>
    <n v="75"/>
    <n v="1"/>
  </r>
  <r>
    <x v="3"/>
    <s v="2024/10"/>
    <x v="41"/>
    <x v="1"/>
    <s v=" Other poly(ethylene terephthalate), in primary forms"/>
    <s v="Exports"/>
    <n v="77307"/>
    <n v="1843.1"/>
  </r>
  <r>
    <x v="3"/>
    <s v="2024/10"/>
    <x v="43"/>
    <x v="1"/>
    <s v=" Other poly(ethylene terephthalate), in primary forms"/>
    <s v="Exports"/>
    <n v="14821"/>
    <n v="288"/>
  </r>
  <r>
    <x v="3"/>
    <s v="2024/11"/>
    <x v="1"/>
    <x v="0"/>
    <s v=" Poly(ethylene terephthalate), having a viscosity number of 78 ml/g or higher, in primary forms"/>
    <s v="Exports"/>
    <n v="1358"/>
    <n v="40"/>
  </r>
  <r>
    <x v="3"/>
    <s v="2024/11"/>
    <x v="2"/>
    <x v="0"/>
    <s v=" Poly(ethylene terephthalate), having a viscosity number of 78 ml/g or higher, in primary forms"/>
    <s v="Exports"/>
    <n v="56321"/>
    <n v="1378"/>
  </r>
  <r>
    <x v="3"/>
    <s v="2024/11"/>
    <x v="4"/>
    <x v="0"/>
    <s v=" Poly(ethylene terephthalate), having a viscosity number of 78 ml/g or higher, in primary forms"/>
    <s v="Exports"/>
    <n v="35059"/>
    <n v="726"/>
  </r>
  <r>
    <x v="3"/>
    <s v="2024/11"/>
    <x v="5"/>
    <x v="0"/>
    <s v=" Poly(ethylene terephthalate), having a viscosity number of 78 ml/g or higher, in primary forms"/>
    <s v="Exports"/>
    <n v="12009"/>
    <n v="362"/>
  </r>
  <r>
    <x v="3"/>
    <s v="2024/11"/>
    <x v="6"/>
    <x v="0"/>
    <s v=" Poly(ethylene terephthalate), having a viscosity number of 78 ml/g or higher, in primary forms"/>
    <s v="Exports"/>
    <n v="19944"/>
    <n v="452"/>
  </r>
  <r>
    <x v="3"/>
    <s v="2024/11"/>
    <x v="7"/>
    <x v="0"/>
    <s v=" Poly(ethylene terephthalate), having a viscosity number of 78 ml/g or higher, in primary forms"/>
    <s v="Exports"/>
    <n v="43322"/>
    <n v="1598.202"/>
  </r>
  <r>
    <x v="3"/>
    <s v="2024/11"/>
    <x v="9"/>
    <x v="0"/>
    <s v=" Poly(ethylene terephthalate), having a viscosity number of 78 ml/g or higher, in primary forms"/>
    <s v="Exports"/>
    <n v="7251"/>
    <n v="210"/>
  </r>
  <r>
    <x v="3"/>
    <s v="2024/11"/>
    <x v="10"/>
    <x v="0"/>
    <s v=" Poly(ethylene terephthalate), having a viscosity number of 78 ml/g or higher, in primary forms"/>
    <s v="Exports"/>
    <n v="18604"/>
    <n v="594"/>
  </r>
  <r>
    <x v="3"/>
    <s v="2024/11"/>
    <x v="11"/>
    <x v="0"/>
    <s v=" Poly(ethylene terephthalate), having a viscosity number of 78 ml/g or higher, in primary forms"/>
    <s v="Exports"/>
    <n v="2575"/>
    <n v="88"/>
  </r>
  <r>
    <x v="3"/>
    <s v="2024/11"/>
    <x v="12"/>
    <x v="0"/>
    <s v=" Poly(ethylene terephthalate), having a viscosity number of 78 ml/g or higher, in primary forms"/>
    <s v="Exports"/>
    <n v="14771"/>
    <n v="440"/>
  </r>
  <r>
    <x v="3"/>
    <s v="2024/11"/>
    <x v="13"/>
    <x v="0"/>
    <s v=" Poly(ethylene terephthalate), having a viscosity number of 78 ml/g or higher, in primary forms"/>
    <s v="Exports"/>
    <n v="43418"/>
    <n v="946"/>
  </r>
  <r>
    <x v="3"/>
    <s v="2024/11"/>
    <x v="14"/>
    <x v="0"/>
    <s v=" Poly(ethylene terephthalate), having a viscosity number of 78 ml/g or higher, in primary forms"/>
    <s v="Exports"/>
    <n v="3187"/>
    <n v="65"/>
  </r>
  <r>
    <x v="3"/>
    <s v="2024/11"/>
    <x v="15"/>
    <x v="0"/>
    <s v=" Poly(ethylene terephthalate), having a viscosity number of 78 ml/g or higher, in primary forms"/>
    <s v="Exports"/>
    <n v="2686"/>
    <n v="81.400000000000006"/>
  </r>
  <r>
    <x v="3"/>
    <s v="2024/11"/>
    <x v="56"/>
    <x v="0"/>
    <s v=" Poly(ethylene terephthalate), having a viscosity number of 78 ml/g or higher, in primary forms"/>
    <s v="Exports"/>
    <n v="2240"/>
    <n v="44"/>
  </r>
  <r>
    <x v="3"/>
    <s v="2024/11"/>
    <x v="16"/>
    <x v="0"/>
    <s v=" Poly(ethylene terephthalate), having a viscosity number of 78 ml/g or higher, in primary forms"/>
    <s v="Exports"/>
    <n v="8673"/>
    <n v="260"/>
  </r>
  <r>
    <x v="3"/>
    <s v="2024/11"/>
    <x v="18"/>
    <x v="0"/>
    <s v=" Poly(ethylene terephthalate), having a viscosity number of 78 ml/g or higher, in primary forms"/>
    <s v="Exports"/>
    <n v="3397"/>
    <n v="44"/>
  </r>
  <r>
    <x v="3"/>
    <s v="2024/11"/>
    <x v="19"/>
    <x v="0"/>
    <s v=" Poly(ethylene terephthalate), having a viscosity number of 78 ml/g or higher, in primary forms"/>
    <s v="Exports"/>
    <n v="2861"/>
    <n v="84"/>
  </r>
  <r>
    <x v="3"/>
    <s v="2024/11"/>
    <x v="20"/>
    <x v="0"/>
    <s v=" Poly(ethylene terephthalate), having a viscosity number of 78 ml/g or higher, in primary forms"/>
    <s v="Exports"/>
    <n v="23379"/>
    <n v="704.1"/>
  </r>
  <r>
    <x v="3"/>
    <s v="2024/11"/>
    <x v="22"/>
    <x v="0"/>
    <s v=" Poly(ethylene terephthalate), having a viscosity number of 78 ml/g or higher, in primary forms"/>
    <s v="Exports"/>
    <n v="4160"/>
    <n v="88"/>
  </r>
  <r>
    <x v="3"/>
    <s v="2024/11"/>
    <x v="23"/>
    <x v="0"/>
    <s v=" Poly(ethylene terephthalate), having a viscosity number of 78 ml/g or higher, in primary forms"/>
    <s v="Exports"/>
    <n v="1165666"/>
    <n v="33791.35"/>
  </r>
  <r>
    <x v="3"/>
    <s v="2024/11"/>
    <x v="24"/>
    <x v="0"/>
    <s v=" Poly(ethylene terephthalate), having a viscosity number of 78 ml/g or higher, in primary forms"/>
    <s v="Exports"/>
    <n v="2745"/>
    <n v="205.55799999999999"/>
  </r>
  <r>
    <x v="3"/>
    <s v="2024/11"/>
    <x v="26"/>
    <x v="0"/>
    <s v=" Poly(ethylene terephthalate), having a viscosity number of 78 ml/g or higher, in primary forms"/>
    <s v="Exports"/>
    <n v="4592"/>
    <n v="110"/>
  </r>
  <r>
    <x v="3"/>
    <s v="2024/11"/>
    <x v="27"/>
    <x v="0"/>
    <s v=" Poly(ethylene terephthalate), having a viscosity number of 78 ml/g or higher, in primary forms"/>
    <s v="Exports"/>
    <n v="23592"/>
    <n v="633"/>
  </r>
  <r>
    <x v="3"/>
    <s v="2024/11"/>
    <x v="30"/>
    <x v="0"/>
    <s v=" Poly(ethylene terephthalate), having a viscosity number of 78 ml/g or higher, in primary forms"/>
    <s v="Exports"/>
    <n v="22046"/>
    <n v="614"/>
  </r>
  <r>
    <x v="3"/>
    <s v="2024/11"/>
    <x v="32"/>
    <x v="0"/>
    <s v=" Poly(ethylene terephthalate), having a viscosity number of 78 ml/g or higher, in primary forms"/>
    <s v="Exports"/>
    <n v="735"/>
    <n v="22"/>
  </r>
  <r>
    <x v="3"/>
    <s v="2024/11"/>
    <x v="48"/>
    <x v="0"/>
    <s v=" Poly(ethylene terephthalate), having a viscosity number of 78 ml/g or higher, in primary forms"/>
    <s v="Exports"/>
    <n v="6799"/>
    <n v="190.4"/>
  </r>
  <r>
    <x v="3"/>
    <s v="2024/11"/>
    <x v="33"/>
    <x v="0"/>
    <s v=" Poly(ethylene terephthalate), having a viscosity number of 78 ml/g or higher, in primary forms"/>
    <s v="Exports"/>
    <n v="30247"/>
    <n v="588"/>
  </r>
  <r>
    <x v="3"/>
    <s v="2024/11"/>
    <x v="34"/>
    <x v="0"/>
    <s v=" Poly(ethylene terephthalate), having a viscosity number of 78 ml/g or higher, in primary forms"/>
    <s v="Exports"/>
    <n v="1662"/>
    <n v="43.1"/>
  </r>
  <r>
    <x v="3"/>
    <s v="2024/11"/>
    <x v="77"/>
    <x v="0"/>
    <s v=" Poly(ethylene terephthalate), having a viscosity number of 78 ml/g or higher, in primary forms"/>
    <s v="Exports"/>
    <n v="1104"/>
    <n v="22"/>
  </r>
  <r>
    <x v="3"/>
    <s v="2024/11"/>
    <x v="50"/>
    <x v="0"/>
    <s v=" Poly(ethylene terephthalate), having a viscosity number of 78 ml/g or higher, in primary forms"/>
    <s v="Exports"/>
    <n v="1102"/>
    <n v="22"/>
  </r>
  <r>
    <x v="3"/>
    <s v="2024/11"/>
    <x v="37"/>
    <x v="0"/>
    <s v=" Poly(ethylene terephthalate), having a viscosity number of 78 ml/g or higher, in primary forms"/>
    <s v="Exports"/>
    <n v="7178"/>
    <n v="137.69999999999999"/>
  </r>
  <r>
    <x v="3"/>
    <s v="2024/11"/>
    <x v="55"/>
    <x v="0"/>
    <s v=" Poly(ethylene terephthalate), having a viscosity number of 78 ml/g or higher, in primary forms"/>
    <s v="Exports"/>
    <n v="58683"/>
    <n v="1232"/>
  </r>
  <r>
    <x v="3"/>
    <s v="2024/11"/>
    <x v="41"/>
    <x v="0"/>
    <s v=" Poly(ethylene terephthalate), having a viscosity number of 78 ml/g or higher, in primary forms"/>
    <s v="Exports"/>
    <n v="740985"/>
    <n v="20170.3"/>
  </r>
  <r>
    <x v="3"/>
    <s v="2024/11"/>
    <x v="43"/>
    <x v="0"/>
    <s v=" Poly(ethylene terephthalate), having a viscosity number of 78 ml/g or higher, in primary forms"/>
    <s v="Exports"/>
    <n v="50627"/>
    <n v="1401.41"/>
  </r>
  <r>
    <x v="3"/>
    <s v="2024/11"/>
    <x v="2"/>
    <x v="1"/>
    <s v=" Other poly(ethylene terephthalate), in primary forms"/>
    <s v="Exports"/>
    <n v="19218"/>
    <n v="600"/>
  </r>
  <r>
    <x v="3"/>
    <s v="2024/11"/>
    <x v="6"/>
    <x v="1"/>
    <s v=" Other poly(ethylene terephthalate), in primary forms"/>
    <s v="Exports"/>
    <n v="1717"/>
    <n v="41.8"/>
  </r>
  <r>
    <x v="3"/>
    <s v="2024/11"/>
    <x v="7"/>
    <x v="1"/>
    <s v=" Other poly(ethylene terephthalate), in primary forms"/>
    <s v="Exports"/>
    <n v="50336"/>
    <n v="3489.23"/>
  </r>
  <r>
    <x v="3"/>
    <s v="2024/11"/>
    <x v="8"/>
    <x v="1"/>
    <s v=" Other poly(ethylene terephthalate), in primary forms"/>
    <s v="Exports"/>
    <n v="12935"/>
    <n v="377.6"/>
  </r>
  <r>
    <x v="3"/>
    <s v="2024/11"/>
    <x v="12"/>
    <x v="1"/>
    <s v=" Other poly(ethylene terephthalate), in primary forms"/>
    <s v="Exports"/>
    <n v="1540"/>
    <n v="36.799999999999997"/>
  </r>
  <r>
    <x v="3"/>
    <s v="2024/11"/>
    <x v="20"/>
    <x v="1"/>
    <s v=" Other poly(ethylene terephthalate), in primary forms"/>
    <s v="Exports"/>
    <n v="1443"/>
    <n v="44.942"/>
  </r>
  <r>
    <x v="3"/>
    <s v="2024/11"/>
    <x v="23"/>
    <x v="1"/>
    <s v=" Other poly(ethylene terephthalate), in primary forms"/>
    <s v="Exports"/>
    <n v="125703"/>
    <n v="3879.5"/>
  </r>
  <r>
    <x v="3"/>
    <s v="2024/11"/>
    <x v="24"/>
    <x v="1"/>
    <s v=" Other poly(ethylene terephthalate), in primary forms"/>
    <s v="Exports"/>
    <n v="231"/>
    <n v="23.45"/>
  </r>
  <r>
    <x v="3"/>
    <s v="2024/11"/>
    <x v="26"/>
    <x v="1"/>
    <s v=" Other poly(ethylene terephthalate), in primary forms"/>
    <s v="Exports"/>
    <n v="752"/>
    <n v="88.135000000000005"/>
  </r>
  <r>
    <x v="3"/>
    <s v="2024/11"/>
    <x v="27"/>
    <x v="1"/>
    <s v=" Other poly(ethylene terephthalate), in primary forms"/>
    <s v="Exports"/>
    <n v="4296"/>
    <n v="85.5"/>
  </r>
  <r>
    <x v="3"/>
    <s v="2024/11"/>
    <x v="44"/>
    <x v="1"/>
    <s v=" Other poly(ethylene terephthalate), in primary forms"/>
    <s v="Exports"/>
    <n v="26668"/>
    <n v="1000"/>
  </r>
  <r>
    <x v="3"/>
    <s v="2024/11"/>
    <x v="32"/>
    <x v="1"/>
    <s v=" Other poly(ethylene terephthalate), in primary forms"/>
    <s v="Exports"/>
    <n v="4197"/>
    <n v="144"/>
  </r>
  <r>
    <x v="3"/>
    <s v="2024/11"/>
    <x v="41"/>
    <x v="1"/>
    <s v=" Other poly(ethylene terephthalate), in primary forms"/>
    <s v="Exports"/>
    <n v="78034"/>
    <n v="2001.404"/>
  </r>
  <r>
    <x v="3"/>
    <s v="2024/11"/>
    <x v="43"/>
    <x v="1"/>
    <s v=" Other poly(ethylene terephthalate), in primary forms"/>
    <s v="Exports"/>
    <n v="23231"/>
    <n v="498.27100000000002"/>
  </r>
  <r>
    <x v="3"/>
    <s v="2024/12"/>
    <x v="0"/>
    <x v="0"/>
    <s v=" Poly(ethylene terephthalate), having a viscosity number of 78 ml/g or higher, in primary forms"/>
    <s v="Exports"/>
    <n v="13948"/>
    <n v="506"/>
  </r>
  <r>
    <x v="3"/>
    <s v="2024/12"/>
    <x v="2"/>
    <x v="0"/>
    <s v=" Poly(ethylene terephthalate), having a viscosity number of 78 ml/g or higher, in primary forms"/>
    <s v="Exports"/>
    <n v="24510"/>
    <n v="580"/>
  </r>
  <r>
    <x v="3"/>
    <s v="2024/12"/>
    <x v="4"/>
    <x v="0"/>
    <s v=" Poly(ethylene terephthalate), having a viscosity number of 78 ml/g or higher, in primary forms"/>
    <s v="Exports"/>
    <n v="62735"/>
    <n v="1364"/>
  </r>
  <r>
    <x v="3"/>
    <s v="2024/12"/>
    <x v="5"/>
    <x v="0"/>
    <s v=" Poly(ethylene terephthalate), having a viscosity number of 78 ml/g or higher, in primary forms"/>
    <s v="Exports"/>
    <n v="9007"/>
    <n v="274"/>
  </r>
  <r>
    <x v="3"/>
    <s v="2024/12"/>
    <x v="6"/>
    <x v="0"/>
    <s v=" Poly(ethylene terephthalate), having a viscosity number of 78 ml/g or higher, in primary forms"/>
    <s v="Exports"/>
    <n v="2121"/>
    <n v="53.7"/>
  </r>
  <r>
    <x v="3"/>
    <s v="2024/12"/>
    <x v="7"/>
    <x v="0"/>
    <s v=" Poly(ethylene terephthalate), having a viscosity number of 78 ml/g or higher, in primary forms"/>
    <s v="Exports"/>
    <n v="40871"/>
    <n v="1267.2660000000001"/>
  </r>
  <r>
    <x v="3"/>
    <s v="2024/12"/>
    <x v="9"/>
    <x v="0"/>
    <s v=" Poly(ethylene terephthalate), having a viscosity number of 78 ml/g or higher, in primary forms"/>
    <s v="Exports"/>
    <n v="111431"/>
    <n v="3420.8"/>
  </r>
  <r>
    <x v="3"/>
    <s v="2024/12"/>
    <x v="10"/>
    <x v="0"/>
    <s v=" Poly(ethylene terephthalate), having a viscosity number of 78 ml/g or higher, in primary forms"/>
    <s v="Exports"/>
    <n v="14397"/>
    <n v="440"/>
  </r>
  <r>
    <x v="3"/>
    <s v="2024/12"/>
    <x v="63"/>
    <x v="0"/>
    <s v=" Poly(ethylene terephthalate), having a viscosity number of 78 ml/g or higher, in primary forms"/>
    <s v="Exports"/>
    <n v="9412"/>
    <n v="198"/>
  </r>
  <r>
    <x v="3"/>
    <s v="2024/12"/>
    <x v="12"/>
    <x v="0"/>
    <s v=" Poly(ethylene terephthalate), having a viscosity number of 78 ml/g or higher, in primary forms"/>
    <s v="Exports"/>
    <n v="16180"/>
    <n v="440"/>
  </r>
  <r>
    <x v="3"/>
    <s v="2024/12"/>
    <x v="13"/>
    <x v="0"/>
    <s v=" Poly(ethylene terephthalate), having a viscosity number of 78 ml/g or higher, in primary forms"/>
    <s v="Exports"/>
    <n v="36795"/>
    <n v="704"/>
  </r>
  <r>
    <x v="3"/>
    <s v="2024/12"/>
    <x v="14"/>
    <x v="0"/>
    <s v=" Poly(ethylene terephthalate), having a viscosity number of 78 ml/g or higher, in primary forms"/>
    <s v="Exports"/>
    <n v="4279"/>
    <n v="88"/>
  </r>
  <r>
    <x v="3"/>
    <s v="2024/12"/>
    <x v="56"/>
    <x v="0"/>
    <s v=" Poly(ethylene terephthalate), having a viscosity number of 78 ml/g or higher, in primary forms"/>
    <s v="Exports"/>
    <n v="1020"/>
    <n v="22"/>
  </r>
  <r>
    <x v="3"/>
    <s v="2024/12"/>
    <x v="17"/>
    <x v="0"/>
    <s v=" Poly(ethylene terephthalate), having a viscosity number of 78 ml/g or higher, in primary forms"/>
    <s v="Exports"/>
    <n v="65006"/>
    <n v="1998.7"/>
  </r>
  <r>
    <x v="3"/>
    <s v="2024/12"/>
    <x v="18"/>
    <x v="0"/>
    <s v=" Poly(ethylene terephthalate), having a viscosity number of 78 ml/g or higher, in primary forms"/>
    <s v="Exports"/>
    <n v="2177"/>
    <n v="33"/>
  </r>
  <r>
    <x v="3"/>
    <s v="2024/12"/>
    <x v="19"/>
    <x v="0"/>
    <s v=" Poly(ethylene terephthalate), having a viscosity number of 78 ml/g or higher, in primary forms"/>
    <s v="Exports"/>
    <n v="1391"/>
    <n v="42"/>
  </r>
  <r>
    <x v="3"/>
    <s v="2024/12"/>
    <x v="20"/>
    <x v="0"/>
    <s v=" Poly(ethylene terephthalate), having a viscosity number of 78 ml/g or higher, in primary forms"/>
    <s v="Exports"/>
    <n v="17243"/>
    <n v="480"/>
  </r>
  <r>
    <x v="3"/>
    <s v="2024/12"/>
    <x v="22"/>
    <x v="0"/>
    <s v=" Poly(ethylene terephthalate), having a viscosity number of 78 ml/g or higher, in primary forms"/>
    <s v="Exports"/>
    <n v="7165"/>
    <n v="154"/>
  </r>
  <r>
    <x v="3"/>
    <s v="2024/12"/>
    <x v="23"/>
    <x v="0"/>
    <s v=" Poly(ethylene terephthalate), having a viscosity number of 78 ml/g or higher, in primary forms"/>
    <s v="Exports"/>
    <n v="1265684"/>
    <n v="37967.449999999997"/>
  </r>
  <r>
    <x v="3"/>
    <s v="2024/12"/>
    <x v="24"/>
    <x v="0"/>
    <s v=" Poly(ethylene terephthalate), having a viscosity number of 78 ml/g or higher, in primary forms"/>
    <s v="Exports"/>
    <n v="5373"/>
    <n v="146.12899999999999"/>
  </r>
  <r>
    <x v="3"/>
    <s v="2024/12"/>
    <x v="26"/>
    <x v="0"/>
    <s v=" Poly(ethylene terephthalate), having a viscosity number of 78 ml/g or higher, in primary forms"/>
    <s v="Exports"/>
    <n v="2781"/>
    <n v="66"/>
  </r>
  <r>
    <x v="3"/>
    <s v="2024/12"/>
    <x v="27"/>
    <x v="0"/>
    <s v=" Poly(ethylene terephthalate), having a viscosity number of 78 ml/g or higher, in primary forms"/>
    <s v="Exports"/>
    <n v="3047"/>
    <n v="105"/>
  </r>
  <r>
    <x v="3"/>
    <s v="2024/12"/>
    <x v="28"/>
    <x v="0"/>
    <s v=" Poly(ethylene terephthalate), having a viscosity number of 78 ml/g or higher, in primary forms"/>
    <s v="Exports"/>
    <n v="3646"/>
    <n v="66"/>
  </r>
  <r>
    <x v="3"/>
    <s v="2024/12"/>
    <x v="30"/>
    <x v="0"/>
    <s v=" Poly(ethylene terephthalate), having a viscosity number of 78 ml/g or higher, in primary forms"/>
    <s v="Exports"/>
    <n v="37100"/>
    <n v="985"/>
  </r>
  <r>
    <x v="3"/>
    <s v="2024/12"/>
    <x v="44"/>
    <x v="0"/>
    <s v=" Poly(ethylene terephthalate), having a viscosity number of 78 ml/g or higher, in primary forms"/>
    <s v="Exports"/>
    <n v="727"/>
    <n v="22"/>
  </r>
  <r>
    <x v="3"/>
    <s v="2024/12"/>
    <x v="32"/>
    <x v="0"/>
    <s v=" Poly(ethylene terephthalate), having a viscosity number of 78 ml/g or higher, in primary forms"/>
    <s v="Exports"/>
    <n v="6217"/>
    <n v="176"/>
  </r>
  <r>
    <x v="3"/>
    <s v="2024/12"/>
    <x v="33"/>
    <x v="0"/>
    <s v=" Poly(ethylene terephthalate), having a viscosity number of 78 ml/g or higher, in primary forms"/>
    <s v="Exports"/>
    <n v="41788"/>
    <n v="830"/>
  </r>
  <r>
    <x v="3"/>
    <s v="2024/12"/>
    <x v="52"/>
    <x v="0"/>
    <s v=" Poly(ethylene terephthalate), having a viscosity number of 78 ml/g or higher, in primary forms"/>
    <s v="Exports"/>
    <n v="1005"/>
    <n v="22"/>
  </r>
  <r>
    <x v="3"/>
    <s v="2024/12"/>
    <x v="37"/>
    <x v="0"/>
    <s v=" Poly(ethylene terephthalate), having a viscosity number of 78 ml/g or higher, in primary forms"/>
    <s v="Exports"/>
    <n v="7731"/>
    <n v="177"/>
  </r>
  <r>
    <x v="3"/>
    <s v="2024/12"/>
    <x v="39"/>
    <x v="0"/>
    <s v=" Poly(ethylene terephthalate), having a viscosity number of 78 ml/g or higher, in primary forms"/>
    <s v="Exports"/>
    <n v="5643"/>
    <n v="152.80000000000001"/>
  </r>
  <r>
    <x v="3"/>
    <s v="2024/12"/>
    <x v="55"/>
    <x v="0"/>
    <s v=" Poly(ethylene terephthalate), having a viscosity number of 78 ml/g or higher, in primary forms"/>
    <s v="Exports"/>
    <n v="8715"/>
    <n v="196"/>
  </r>
  <r>
    <x v="3"/>
    <s v="2024/12"/>
    <x v="41"/>
    <x v="0"/>
    <s v=" Poly(ethylene terephthalate), having a viscosity number of 78 ml/g or higher, in primary forms"/>
    <s v="Exports"/>
    <n v="799768"/>
    <n v="21443.9"/>
  </r>
  <r>
    <x v="3"/>
    <s v="2024/12"/>
    <x v="43"/>
    <x v="0"/>
    <s v=" Poly(ethylene terephthalate), having a viscosity number of 78 ml/g or higher, in primary forms"/>
    <s v="Exports"/>
    <n v="42063"/>
    <n v="1096.0050000000001"/>
  </r>
  <r>
    <x v="3"/>
    <s v="2024/12"/>
    <x v="2"/>
    <x v="1"/>
    <s v=" Other poly(ethylene terephthalate), in primary forms"/>
    <s v="Exports"/>
    <n v="9498"/>
    <n v="300"/>
  </r>
  <r>
    <x v="3"/>
    <s v="2024/12"/>
    <x v="6"/>
    <x v="1"/>
    <s v=" Other poly(ethylene terephthalate), in primary forms"/>
    <s v="Exports"/>
    <n v="2662"/>
    <n v="62.7"/>
  </r>
  <r>
    <x v="3"/>
    <s v="2024/12"/>
    <x v="7"/>
    <x v="1"/>
    <s v=" Other poly(ethylene terephthalate), in primary forms"/>
    <s v="Exports"/>
    <n v="49546"/>
    <n v="3508.6590000000001"/>
  </r>
  <r>
    <x v="3"/>
    <s v="2024/12"/>
    <x v="8"/>
    <x v="1"/>
    <s v=" Other poly(ethylene terephthalate), in primary forms"/>
    <s v="Exports"/>
    <n v="20733"/>
    <n v="586.6"/>
  </r>
  <r>
    <x v="3"/>
    <s v="2024/12"/>
    <x v="19"/>
    <x v="1"/>
    <s v=" Other poly(ethylene terephthalate), in primary forms"/>
    <s v="Exports"/>
    <n v="933"/>
    <n v="20"/>
  </r>
  <r>
    <x v="3"/>
    <s v="2024/12"/>
    <x v="20"/>
    <x v="1"/>
    <s v=" Other poly(ethylene terephthalate), in primary forms"/>
    <s v="Exports"/>
    <n v="1050"/>
    <n v="20"/>
  </r>
  <r>
    <x v="3"/>
    <s v="2024/12"/>
    <x v="23"/>
    <x v="1"/>
    <s v=" Other poly(ethylene terephthalate), in primary forms"/>
    <s v="Exports"/>
    <n v="69072"/>
    <n v="2160"/>
  </r>
  <r>
    <x v="3"/>
    <s v="2024/12"/>
    <x v="26"/>
    <x v="1"/>
    <s v=" Other poly(ethylene terephthalate), in primary forms"/>
    <s v="Exports"/>
    <n v="631"/>
    <n v="42.064"/>
  </r>
  <r>
    <x v="3"/>
    <s v="2024/12"/>
    <x v="27"/>
    <x v="1"/>
    <s v=" Other poly(ethylene terephthalate), in primary forms"/>
    <s v="Exports"/>
    <n v="3479"/>
    <n v="68.400000000000006"/>
  </r>
  <r>
    <x v="3"/>
    <s v="2024/12"/>
    <x v="37"/>
    <x v="1"/>
    <s v=" Other poly(ethylene terephthalate), in primary forms"/>
    <s v="Exports"/>
    <n v="1320"/>
    <n v="22"/>
  </r>
  <r>
    <x v="3"/>
    <s v="2024/12"/>
    <x v="41"/>
    <x v="1"/>
    <s v=" Other poly(ethylene terephthalate), in primary forms"/>
    <s v="Exports"/>
    <n v="50827"/>
    <n v="1182"/>
  </r>
  <r>
    <x v="3"/>
    <s v="2024/12"/>
    <x v="43"/>
    <x v="1"/>
    <s v=" Other poly(ethylene terephthalate), in primary forms"/>
    <s v="Exports"/>
    <n v="4970"/>
    <n v="165.024"/>
  </r>
  <r>
    <x v="4"/>
    <s v="2025/1"/>
    <x v="0"/>
    <x v="0"/>
    <s v=" Poly(ethylene terephthalate), having a viscosity number of 78 ml/g or higher, in primary forms"/>
    <s v="Exports"/>
    <n v="14584"/>
    <n v="506"/>
  </r>
  <r>
    <x v="4"/>
    <s v="2025/1"/>
    <x v="1"/>
    <x v="0"/>
    <s v=" Poly(ethylene terephthalate), having a viscosity number of 78 ml/g or higher, in primary forms"/>
    <s v="Exports"/>
    <n v="2048"/>
    <n v="62"/>
  </r>
  <r>
    <x v="4"/>
    <s v="2025/1"/>
    <x v="2"/>
    <x v="0"/>
    <s v=" Poly(ethylene terephthalate), having a viscosity number of 78 ml/g or higher, in primary forms"/>
    <s v="Exports"/>
    <n v="24777"/>
    <n v="564"/>
  </r>
  <r>
    <x v="4"/>
    <s v="2025/1"/>
    <x v="4"/>
    <x v="0"/>
    <s v=" Poly(ethylene terephthalate), having a viscosity number of 78 ml/g or higher, in primary forms"/>
    <s v="Exports"/>
    <n v="22095"/>
    <n v="462"/>
  </r>
  <r>
    <x v="4"/>
    <s v="2025/1"/>
    <x v="6"/>
    <x v="0"/>
    <s v=" Poly(ethylene terephthalate), having a viscosity number of 78 ml/g or higher, in primary forms"/>
    <s v="Exports"/>
    <n v="10672"/>
    <n v="264.10000000000002"/>
  </r>
  <r>
    <x v="4"/>
    <s v="2025/1"/>
    <x v="7"/>
    <x v="0"/>
    <s v=" Poly(ethylene terephthalate), having a viscosity number of 78 ml/g or higher, in primary forms"/>
    <s v="Exports"/>
    <n v="34416"/>
    <n v="870.2"/>
  </r>
  <r>
    <x v="4"/>
    <s v="2025/1"/>
    <x v="9"/>
    <x v="0"/>
    <s v=" Poly(ethylene terephthalate), having a viscosity number of 78 ml/g or higher, in primary forms"/>
    <s v="Exports"/>
    <n v="22705"/>
    <n v="609"/>
  </r>
  <r>
    <x v="4"/>
    <s v="2025/1"/>
    <x v="10"/>
    <x v="0"/>
    <s v=" Poly(ethylene terephthalate), having a viscosity number of 78 ml/g or higher, in primary forms"/>
    <s v="Exports"/>
    <n v="9886"/>
    <n v="286"/>
  </r>
  <r>
    <x v="4"/>
    <s v="2025/1"/>
    <x v="63"/>
    <x v="0"/>
    <s v=" Poly(ethylene terephthalate), having a viscosity number of 78 ml/g or higher, in primary forms"/>
    <s v="Exports"/>
    <n v="2094"/>
    <n v="44"/>
  </r>
  <r>
    <x v="4"/>
    <s v="2025/1"/>
    <x v="12"/>
    <x v="0"/>
    <s v=" Poly(ethylene terephthalate), having a viscosity number of 78 ml/g or higher, in primary forms"/>
    <s v="Exports"/>
    <n v="8564"/>
    <n v="220"/>
  </r>
  <r>
    <x v="4"/>
    <s v="2025/1"/>
    <x v="13"/>
    <x v="0"/>
    <s v=" Poly(ethylene terephthalate), having a viscosity number of 78 ml/g or higher, in primary forms"/>
    <s v="Exports"/>
    <n v="51799"/>
    <n v="1210"/>
  </r>
  <r>
    <x v="4"/>
    <s v="2025/1"/>
    <x v="14"/>
    <x v="0"/>
    <s v=" Poly(ethylene terephthalate), having a viscosity number of 78 ml/g or higher, in primary forms"/>
    <s v="Exports"/>
    <n v="5148"/>
    <n v="110"/>
  </r>
  <r>
    <x v="4"/>
    <s v="2025/1"/>
    <x v="15"/>
    <x v="0"/>
    <s v=" Poly(ethylene terephthalate), having a viscosity number of 78 ml/g or higher, in primary forms"/>
    <s v="Exports"/>
    <n v="1421"/>
    <n v="44"/>
  </r>
  <r>
    <x v="4"/>
    <s v="2025/1"/>
    <x v="56"/>
    <x v="0"/>
    <s v=" Poly(ethylene terephthalate), having a viscosity number of 78 ml/g or higher, in primary forms"/>
    <s v="Exports"/>
    <n v="1010"/>
    <n v="22"/>
  </r>
  <r>
    <x v="4"/>
    <s v="2025/1"/>
    <x v="16"/>
    <x v="0"/>
    <s v=" Poly(ethylene terephthalate), having a viscosity number of 78 ml/g or higher, in primary forms"/>
    <s v="Exports"/>
    <n v="16309"/>
    <n v="400"/>
  </r>
  <r>
    <x v="4"/>
    <s v="2025/1"/>
    <x v="19"/>
    <x v="0"/>
    <s v=" Poly(ethylene terephthalate), having a viscosity number of 78 ml/g or higher, in primary forms"/>
    <s v="Exports"/>
    <n v="1500"/>
    <n v="42"/>
  </r>
  <r>
    <x v="4"/>
    <s v="2025/1"/>
    <x v="20"/>
    <x v="0"/>
    <s v=" Poly(ethylene terephthalate), having a viscosity number of 78 ml/g or higher, in primary forms"/>
    <s v="Exports"/>
    <n v="25007"/>
    <n v="768"/>
  </r>
  <r>
    <x v="4"/>
    <s v="2025/1"/>
    <x v="21"/>
    <x v="0"/>
    <s v=" Poly(ethylene terephthalate), having a viscosity number of 78 ml/g or higher, in primary forms"/>
    <s v="Exports"/>
    <n v="5457"/>
    <n v="105"/>
  </r>
  <r>
    <x v="4"/>
    <s v="2025/1"/>
    <x v="22"/>
    <x v="0"/>
    <s v=" Poly(ethylene terephthalate), having a viscosity number of 78 ml/g or higher, in primary forms"/>
    <s v="Exports"/>
    <n v="6899"/>
    <n v="153"/>
  </r>
  <r>
    <x v="4"/>
    <s v="2025/1"/>
    <x v="23"/>
    <x v="0"/>
    <s v=" Poly(ethylene terephthalate), having a viscosity number of 78 ml/g or higher, in primary forms"/>
    <s v="Exports"/>
    <n v="833031"/>
    <n v="24683.45"/>
  </r>
  <r>
    <x v="4"/>
    <s v="2025/1"/>
    <x v="24"/>
    <x v="0"/>
    <s v=" Poly(ethylene terephthalate), having a viscosity number of 78 ml/g or higher, in primary forms"/>
    <s v="Exports"/>
    <n v="9063"/>
    <n v="516.17200000000003"/>
  </r>
  <r>
    <x v="4"/>
    <s v="2025/1"/>
    <x v="27"/>
    <x v="0"/>
    <s v=" Poly(ethylene terephthalate), having a viscosity number of 78 ml/g or higher, in primary forms"/>
    <s v="Exports"/>
    <n v="9144"/>
    <n v="315"/>
  </r>
  <r>
    <x v="4"/>
    <s v="2025/1"/>
    <x v="28"/>
    <x v="0"/>
    <s v=" Poly(ethylene terephthalate), having a viscosity number of 78 ml/g or higher, in primary forms"/>
    <s v="Exports"/>
    <n v="6257"/>
    <n v="117"/>
  </r>
  <r>
    <x v="4"/>
    <s v="2025/1"/>
    <x v="30"/>
    <x v="0"/>
    <s v=" Poly(ethylene terephthalate), having a viscosity number of 78 ml/g or higher, in primary forms"/>
    <s v="Exports"/>
    <n v="23609"/>
    <n v="667"/>
  </r>
  <r>
    <x v="4"/>
    <s v="2025/1"/>
    <x v="31"/>
    <x v="0"/>
    <s v=" Poly(ethylene terephthalate), having a viscosity number of 78 ml/g or higher, in primary forms"/>
    <s v="Exports"/>
    <n v="2008"/>
    <n v="66"/>
  </r>
  <r>
    <x v="4"/>
    <s v="2025/1"/>
    <x v="32"/>
    <x v="0"/>
    <s v=" Poly(ethylene terephthalate), having a viscosity number of 78 ml/g or higher, in primary forms"/>
    <s v="Exports"/>
    <n v="2316"/>
    <n v="66"/>
  </r>
  <r>
    <x v="4"/>
    <s v="2025/1"/>
    <x v="48"/>
    <x v="0"/>
    <s v=" Poly(ethylene terephthalate), having a viscosity number of 78 ml/g or higher, in primary forms"/>
    <s v="Exports"/>
    <n v="1616"/>
    <n v="42"/>
  </r>
  <r>
    <x v="4"/>
    <s v="2025/1"/>
    <x v="33"/>
    <x v="0"/>
    <s v=" Poly(ethylene terephthalate), having a viscosity number of 78 ml/g or higher, in primary forms"/>
    <s v="Exports"/>
    <n v="27989"/>
    <n v="544"/>
  </r>
  <r>
    <x v="4"/>
    <s v="2025/1"/>
    <x v="34"/>
    <x v="0"/>
    <s v=" Poly(ethylene terephthalate), having a viscosity number of 78 ml/g or higher, in primary forms"/>
    <s v="Exports"/>
    <n v="749"/>
    <n v="21"/>
  </r>
  <r>
    <x v="4"/>
    <s v="2025/1"/>
    <x v="37"/>
    <x v="0"/>
    <s v=" Poly(ethylene terephthalate), having a viscosity number of 78 ml/g or higher, in primary forms"/>
    <s v="Exports"/>
    <n v="6488"/>
    <n v="149.69999999999999"/>
  </r>
  <r>
    <x v="4"/>
    <s v="2025/1"/>
    <x v="39"/>
    <x v="0"/>
    <s v=" Poly(ethylene terephthalate), having a viscosity number of 78 ml/g or higher, in primary forms"/>
    <s v="Exports"/>
    <n v="1551"/>
    <n v="40"/>
  </r>
  <r>
    <x v="4"/>
    <s v="2025/1"/>
    <x v="55"/>
    <x v="0"/>
    <s v=" Poly(ethylene terephthalate), having a viscosity number of 78 ml/g or higher, in primary forms"/>
    <s v="Exports"/>
    <n v="5751"/>
    <n v="130"/>
  </r>
  <r>
    <x v="4"/>
    <s v="2025/1"/>
    <x v="41"/>
    <x v="0"/>
    <s v=" Poly(ethylene terephthalate), having a viscosity number of 78 ml/g or higher, in primary forms"/>
    <s v="Exports"/>
    <n v="640444"/>
    <n v="17718.7"/>
  </r>
  <r>
    <x v="4"/>
    <s v="2025/1"/>
    <x v="43"/>
    <x v="0"/>
    <s v=" Poly(ethylene terephthalate), having a viscosity number of 78 ml/g or higher, in primary forms"/>
    <s v="Exports"/>
    <n v="73223"/>
    <n v="1933"/>
  </r>
  <r>
    <x v="4"/>
    <s v="2025/1"/>
    <x v="2"/>
    <x v="1"/>
    <s v=" Other poly(ethylene terephthalate), in primary forms"/>
    <s v="Exports"/>
    <n v="19572"/>
    <n v="600"/>
  </r>
  <r>
    <x v="4"/>
    <s v="2025/1"/>
    <x v="7"/>
    <x v="1"/>
    <s v=" Other poly(ethylene terephthalate), in primary forms"/>
    <s v="Exports"/>
    <n v="75951"/>
    <n v="3173.1410000000001"/>
  </r>
  <r>
    <x v="4"/>
    <s v="2025/1"/>
    <x v="8"/>
    <x v="1"/>
    <s v=" Other poly(ethylene terephthalate), in primary forms"/>
    <s v="Exports"/>
    <n v="23839"/>
    <n v="684"/>
  </r>
  <r>
    <x v="4"/>
    <s v="2025/1"/>
    <x v="20"/>
    <x v="1"/>
    <s v=" Other poly(ethylene terephthalate), in primary forms"/>
    <s v="Exports"/>
    <n v="1057"/>
    <n v="20"/>
  </r>
  <r>
    <x v="4"/>
    <s v="2025/1"/>
    <x v="23"/>
    <x v="1"/>
    <s v=" Other poly(ethylene terephthalate), in primary forms"/>
    <s v="Exports"/>
    <n v="51842"/>
    <n v="1319.85"/>
  </r>
  <r>
    <x v="4"/>
    <s v="2025/1"/>
    <x v="26"/>
    <x v="1"/>
    <s v=" Other poly(ethylene terephthalate), in primary forms"/>
    <s v="Exports"/>
    <n v="308"/>
    <n v="21.661999999999999"/>
  </r>
  <r>
    <x v="4"/>
    <s v="2025/1"/>
    <x v="27"/>
    <x v="1"/>
    <s v=" Other poly(ethylene terephthalate), in primary forms"/>
    <s v="Exports"/>
    <n v="2647"/>
    <n v="51.3"/>
  </r>
  <r>
    <x v="4"/>
    <s v="2025/1"/>
    <x v="44"/>
    <x v="1"/>
    <s v=" Other poly(ethylene terephthalate), in primary forms"/>
    <s v="Exports"/>
    <n v="13281"/>
    <n v="520"/>
  </r>
  <r>
    <x v="4"/>
    <s v="2025/1"/>
    <x v="37"/>
    <x v="1"/>
    <s v=" Other poly(ethylene terephthalate), in primary forms"/>
    <s v="Exports"/>
    <n v="76"/>
    <n v="0.5"/>
  </r>
  <r>
    <x v="4"/>
    <s v="2025/1"/>
    <x v="39"/>
    <x v="1"/>
    <s v=" Other poly(ethylene terephthalate), in primary forms"/>
    <s v="Exports"/>
    <n v="51"/>
    <n v="1"/>
  </r>
  <r>
    <x v="4"/>
    <s v="2025/1"/>
    <x v="41"/>
    <x v="1"/>
    <s v=" Other poly(ethylene terephthalate), in primary forms"/>
    <s v="Exports"/>
    <n v="88713"/>
    <n v="2076"/>
  </r>
  <r>
    <x v="4"/>
    <s v="2025/1"/>
    <x v="43"/>
    <x v="1"/>
    <s v=" Other poly(ethylene terephthalate), in primary forms"/>
    <s v="Exports"/>
    <n v="19243"/>
    <n v="677.21799999999996"/>
  </r>
  <r>
    <x v="4"/>
    <s v="2025/2"/>
    <x v="2"/>
    <x v="0"/>
    <s v=" Poly(ethylene terephthalate), having a viscosity number of 78 ml/g or higher, in primary forms"/>
    <s v="Exports"/>
    <n v="12688"/>
    <n v="285"/>
  </r>
  <r>
    <x v="4"/>
    <s v="2025/2"/>
    <x v="3"/>
    <x v="0"/>
    <s v=" Poly(ethylene terephthalate), having a viscosity number of 78 ml/g or higher, in primary forms"/>
    <s v="Exports"/>
    <n v="12037"/>
    <n v="330"/>
  </r>
  <r>
    <x v="4"/>
    <s v="2025/2"/>
    <x v="4"/>
    <x v="0"/>
    <s v=" Poly(ethylene terephthalate), having a viscosity number of 78 ml/g or higher, in primary forms"/>
    <s v="Exports"/>
    <n v="12504"/>
    <n v="264"/>
  </r>
  <r>
    <x v="4"/>
    <s v="2025/2"/>
    <x v="6"/>
    <x v="0"/>
    <s v=" Poly(ethylene terephthalate), having a viscosity number of 78 ml/g or higher, in primary forms"/>
    <s v="Exports"/>
    <n v="10564"/>
    <n v="252"/>
  </r>
  <r>
    <x v="4"/>
    <s v="2025/2"/>
    <x v="7"/>
    <x v="0"/>
    <s v=" Poly(ethylene terephthalate), having a viscosity number of 78 ml/g or higher, in primary forms"/>
    <s v="Exports"/>
    <n v="20093"/>
    <n v="808.74"/>
  </r>
  <r>
    <x v="4"/>
    <s v="2025/2"/>
    <x v="9"/>
    <x v="0"/>
    <s v=" Poly(ethylene terephthalate), having a viscosity number of 78 ml/g or higher, in primary forms"/>
    <s v="Exports"/>
    <n v="5820"/>
    <n v="168"/>
  </r>
  <r>
    <x v="4"/>
    <s v="2025/2"/>
    <x v="10"/>
    <x v="0"/>
    <s v=" Poly(ethylene terephthalate), having a viscosity number of 78 ml/g or higher, in primary forms"/>
    <s v="Exports"/>
    <n v="1321"/>
    <n v="44"/>
  </r>
  <r>
    <x v="4"/>
    <s v="2025/2"/>
    <x v="63"/>
    <x v="0"/>
    <s v=" Poly(ethylene terephthalate), having a viscosity number of 78 ml/g or higher, in primary forms"/>
    <s v="Exports"/>
    <n v="9674"/>
    <n v="198"/>
  </r>
  <r>
    <x v="4"/>
    <s v="2025/2"/>
    <x v="12"/>
    <x v="0"/>
    <s v=" Poly(ethylene terephthalate), having a viscosity number of 78 ml/g or higher, in primary forms"/>
    <s v="Exports"/>
    <n v="22660"/>
    <n v="660"/>
  </r>
  <r>
    <x v="4"/>
    <s v="2025/2"/>
    <x v="13"/>
    <x v="0"/>
    <s v=" Poly(ethylene terephthalate), having a viscosity number of 78 ml/g or higher, in primary forms"/>
    <s v="Exports"/>
    <n v="47057"/>
    <n v="1210"/>
  </r>
  <r>
    <x v="4"/>
    <s v="2025/2"/>
    <x v="14"/>
    <x v="0"/>
    <s v=" Poly(ethylene terephthalate), having a viscosity number of 78 ml/g or higher, in primary forms"/>
    <s v="Exports"/>
    <n v="4176"/>
    <n v="88"/>
  </r>
  <r>
    <x v="4"/>
    <s v="2025/2"/>
    <x v="15"/>
    <x v="0"/>
    <s v=" Poly(ethylene terephthalate), having a viscosity number of 78 ml/g or higher, in primary forms"/>
    <s v="Exports"/>
    <n v="1438"/>
    <n v="44"/>
  </r>
  <r>
    <x v="4"/>
    <s v="2025/2"/>
    <x v="56"/>
    <x v="0"/>
    <s v=" Poly(ethylene terephthalate), having a viscosity number of 78 ml/g or higher, in primary forms"/>
    <s v="Exports"/>
    <n v="1001"/>
    <n v="22"/>
  </r>
  <r>
    <x v="4"/>
    <s v="2025/2"/>
    <x v="17"/>
    <x v="0"/>
    <s v=" Poly(ethylene terephthalate), having a viscosity number of 78 ml/g or higher, in primary forms"/>
    <s v="Exports"/>
    <n v="34223"/>
    <n v="1050"/>
  </r>
  <r>
    <x v="4"/>
    <s v="2025/2"/>
    <x v="18"/>
    <x v="0"/>
    <s v=" Poly(ethylene terephthalate), having a viscosity number of 78 ml/g or higher, in primary forms"/>
    <s v="Exports"/>
    <n v="5183"/>
    <n v="66"/>
  </r>
  <r>
    <x v="4"/>
    <s v="2025/2"/>
    <x v="19"/>
    <x v="0"/>
    <s v=" Poly(ethylene terephthalate), having a viscosity number of 78 ml/g or higher, in primary forms"/>
    <s v="Exports"/>
    <n v="736"/>
    <n v="20"/>
  </r>
  <r>
    <x v="4"/>
    <s v="2025/2"/>
    <x v="20"/>
    <x v="0"/>
    <s v=" Poly(ethylene terephthalate), having a viscosity number of 78 ml/g or higher, in primary forms"/>
    <s v="Exports"/>
    <n v="44918"/>
    <n v="1426"/>
  </r>
  <r>
    <x v="4"/>
    <s v="2025/2"/>
    <x v="21"/>
    <x v="0"/>
    <s v=" Poly(ethylene terephthalate), having a viscosity number of 78 ml/g or higher, in primary forms"/>
    <s v="Exports"/>
    <n v="14984"/>
    <n v="295"/>
  </r>
  <r>
    <x v="4"/>
    <s v="2025/2"/>
    <x v="22"/>
    <x v="0"/>
    <s v=" Poly(ethylene terephthalate), having a viscosity number of 78 ml/g or higher, in primary forms"/>
    <s v="Exports"/>
    <n v="8259"/>
    <n v="176"/>
  </r>
  <r>
    <x v="4"/>
    <s v="2025/2"/>
    <x v="23"/>
    <x v="0"/>
    <s v=" Poly(ethylene terephthalate), having a viscosity number of 78 ml/g or higher, in primary forms"/>
    <s v="Exports"/>
    <n v="982699"/>
    <n v="30048.58"/>
  </r>
  <r>
    <x v="4"/>
    <s v="2025/2"/>
    <x v="24"/>
    <x v="0"/>
    <s v=" Poly(ethylene terephthalate), having a viscosity number of 78 ml/g or higher, in primary forms"/>
    <s v="Exports"/>
    <n v="7620"/>
    <n v="353"/>
  </r>
  <r>
    <x v="4"/>
    <s v="2025/2"/>
    <x v="26"/>
    <x v="0"/>
    <s v=" Poly(ethylene terephthalate), having a viscosity number of 78 ml/g or higher, in primary forms"/>
    <s v="Exports"/>
    <n v="3305"/>
    <n v="65"/>
  </r>
  <r>
    <x v="4"/>
    <s v="2025/2"/>
    <x v="27"/>
    <x v="0"/>
    <s v=" Poly(ethylene terephthalate), having a viscosity number of 78 ml/g or higher, in primary forms"/>
    <s v="Exports"/>
    <n v="12543"/>
    <n v="440"/>
  </r>
  <r>
    <x v="4"/>
    <s v="2025/2"/>
    <x v="28"/>
    <x v="0"/>
    <s v=" Poly(ethylene terephthalate), having a viscosity number of 78 ml/g or higher, in primary forms"/>
    <s v="Exports"/>
    <n v="5113"/>
    <n v="80"/>
  </r>
  <r>
    <x v="4"/>
    <s v="2025/2"/>
    <x v="30"/>
    <x v="0"/>
    <s v=" Poly(ethylene terephthalate), having a viscosity number of 78 ml/g or higher, in primary forms"/>
    <s v="Exports"/>
    <n v="16262"/>
    <n v="460"/>
  </r>
  <r>
    <x v="4"/>
    <s v="2025/2"/>
    <x v="31"/>
    <x v="0"/>
    <s v=" Poly(ethylene terephthalate), having a viscosity number of 78 ml/g or higher, in primary forms"/>
    <s v="Exports"/>
    <n v="1330"/>
    <n v="44"/>
  </r>
  <r>
    <x v="4"/>
    <s v="2025/2"/>
    <x v="32"/>
    <x v="0"/>
    <s v=" Poly(ethylene terephthalate), having a viscosity number of 78 ml/g or higher, in primary forms"/>
    <s v="Exports"/>
    <n v="1102"/>
    <n v="22"/>
  </r>
  <r>
    <x v="4"/>
    <s v="2025/2"/>
    <x v="48"/>
    <x v="0"/>
    <s v=" Poly(ethylene terephthalate), having a viscosity number of 78 ml/g or higher, in primary forms"/>
    <s v="Exports"/>
    <n v="1647"/>
    <n v="42"/>
  </r>
  <r>
    <x v="4"/>
    <s v="2025/2"/>
    <x v="33"/>
    <x v="0"/>
    <s v=" Poly(ethylene terephthalate), having a viscosity number of 78 ml/g or higher, in primary forms"/>
    <s v="Exports"/>
    <n v="14112"/>
    <n v="286"/>
  </r>
  <r>
    <x v="4"/>
    <s v="2025/2"/>
    <x v="52"/>
    <x v="0"/>
    <s v=" Poly(ethylene terephthalate), having a viscosity number of 78 ml/g or higher, in primary forms"/>
    <s v="Exports"/>
    <n v="1021"/>
    <n v="22"/>
  </r>
  <r>
    <x v="4"/>
    <s v="2025/2"/>
    <x v="37"/>
    <x v="0"/>
    <s v=" Poly(ethylene terephthalate), having a viscosity number of 78 ml/g or higher, in primary forms"/>
    <s v="Exports"/>
    <n v="6037"/>
    <n v="136"/>
  </r>
  <r>
    <x v="4"/>
    <s v="2025/2"/>
    <x v="39"/>
    <x v="0"/>
    <s v=" Poly(ethylene terephthalate), having a viscosity number of 78 ml/g or higher, in primary forms"/>
    <s v="Exports"/>
    <n v="3344"/>
    <n v="110"/>
  </r>
  <r>
    <x v="4"/>
    <s v="2025/2"/>
    <x v="41"/>
    <x v="0"/>
    <s v=" Poly(ethylene terephthalate), having a viscosity number of 78 ml/g or higher, in primary forms"/>
    <s v="Exports"/>
    <n v="869953"/>
    <n v="24127.9"/>
  </r>
  <r>
    <x v="4"/>
    <s v="2025/2"/>
    <x v="43"/>
    <x v="0"/>
    <s v=" Poly(ethylene terephthalate), having a viscosity number of 78 ml/g or higher, in primary forms"/>
    <s v="Exports"/>
    <n v="37104"/>
    <n v="1153.8"/>
  </r>
  <r>
    <x v="4"/>
    <s v="2025/2"/>
    <x v="5"/>
    <x v="1"/>
    <s v=" Other poly(ethylene terephthalate), in primary forms"/>
    <s v="Exports"/>
    <n v="113"/>
    <n v="2.85"/>
  </r>
  <r>
    <x v="4"/>
    <s v="2025/2"/>
    <x v="7"/>
    <x v="1"/>
    <s v=" Other poly(ethylene terephthalate), in primary forms"/>
    <s v="Exports"/>
    <n v="35362"/>
    <n v="2650.03"/>
  </r>
  <r>
    <x v="4"/>
    <s v="2025/2"/>
    <x v="8"/>
    <x v="1"/>
    <s v=" Other poly(ethylene terephthalate), in primary forms"/>
    <s v="Exports"/>
    <n v="7000"/>
    <n v="209"/>
  </r>
  <r>
    <x v="4"/>
    <s v="2025/2"/>
    <x v="18"/>
    <x v="1"/>
    <s v=" Other poly(ethylene terephthalate), in primary forms"/>
    <s v="Exports"/>
    <n v="290"/>
    <n v="2.5"/>
  </r>
  <r>
    <x v="4"/>
    <s v="2025/2"/>
    <x v="19"/>
    <x v="1"/>
    <s v=" Other poly(ethylene terephthalate), in primary forms"/>
    <s v="Exports"/>
    <n v="985"/>
    <n v="20"/>
  </r>
  <r>
    <x v="4"/>
    <s v="2025/2"/>
    <x v="20"/>
    <x v="1"/>
    <s v=" Other poly(ethylene terephthalate), in primary forms"/>
    <s v="Exports"/>
    <n v="1586"/>
    <n v="30"/>
  </r>
  <r>
    <x v="4"/>
    <s v="2025/2"/>
    <x v="23"/>
    <x v="1"/>
    <s v=" Other poly(ethylene terephthalate), in primary forms"/>
    <s v="Exports"/>
    <n v="57583"/>
    <n v="1687.7"/>
  </r>
  <r>
    <x v="4"/>
    <s v="2025/2"/>
    <x v="24"/>
    <x v="1"/>
    <s v=" Other poly(ethylene terephthalate), in primary forms"/>
    <s v="Exports"/>
    <n v="170"/>
    <n v="2.8149999999999999"/>
  </r>
  <r>
    <x v="4"/>
    <s v="2025/2"/>
    <x v="30"/>
    <x v="1"/>
    <s v=" Other poly(ethylene terephthalate), in primary forms"/>
    <s v="Exports"/>
    <n v="5252"/>
    <n v="132"/>
  </r>
  <r>
    <x v="4"/>
    <s v="2025/2"/>
    <x v="44"/>
    <x v="1"/>
    <s v=" Other poly(ethylene terephthalate), in primary forms"/>
    <s v="Exports"/>
    <n v="13373"/>
    <n v="500"/>
  </r>
  <r>
    <x v="4"/>
    <s v="2025/2"/>
    <x v="32"/>
    <x v="1"/>
    <s v=" Other poly(ethylene terephthalate), in primary forms"/>
    <s v="Exports"/>
    <n v="3474"/>
    <n v="120"/>
  </r>
  <r>
    <x v="4"/>
    <s v="2025/2"/>
    <x v="33"/>
    <x v="1"/>
    <s v=" Other poly(ethylene terephthalate), in primary forms"/>
    <s v="Exports"/>
    <n v="2932"/>
    <n v="120"/>
  </r>
  <r>
    <x v="4"/>
    <s v="2025/2"/>
    <x v="41"/>
    <x v="1"/>
    <s v=" Other poly(ethylene terephthalate), in primary forms"/>
    <s v="Exports"/>
    <n v="43406"/>
    <n v="1107"/>
  </r>
  <r>
    <x v="4"/>
    <s v="2025/2"/>
    <x v="43"/>
    <x v="1"/>
    <s v=" Other poly(ethylene terephthalate), in primary forms"/>
    <s v="Exports"/>
    <n v="7066"/>
    <n v="235.31800000000001"/>
  </r>
  <r>
    <x v="4"/>
    <s v="2025/3"/>
    <x v="0"/>
    <x v="0"/>
    <s v=" Poly(ethylene terephthalate), having a viscosity number of 78 ml/g or higher, in primary forms"/>
    <s v="Exports"/>
    <n v="13262"/>
    <n v="440"/>
  </r>
  <r>
    <x v="4"/>
    <s v="2025/3"/>
    <x v="1"/>
    <x v="0"/>
    <s v=" Poly(ethylene terephthalate), having a viscosity number of 78 ml/g or higher, in primary forms"/>
    <s v="Exports"/>
    <n v="1314"/>
    <n v="40"/>
  </r>
  <r>
    <x v="4"/>
    <s v="2025/3"/>
    <x v="2"/>
    <x v="0"/>
    <s v=" Poly(ethylene terephthalate), having a viscosity number of 78 ml/g or higher, in primary forms"/>
    <s v="Exports"/>
    <n v="31611"/>
    <n v="713"/>
  </r>
  <r>
    <x v="4"/>
    <s v="2025/3"/>
    <x v="4"/>
    <x v="0"/>
    <s v=" Poly(ethylene terephthalate), having a viscosity number of 78 ml/g or higher, in primary forms"/>
    <s v="Exports"/>
    <n v="29955"/>
    <n v="638"/>
  </r>
  <r>
    <x v="4"/>
    <s v="2025/3"/>
    <x v="6"/>
    <x v="0"/>
    <s v=" Poly(ethylene terephthalate), having a viscosity number of 78 ml/g or higher, in primary forms"/>
    <s v="Exports"/>
    <n v="14859"/>
    <n v="359.1"/>
  </r>
  <r>
    <x v="4"/>
    <s v="2025/3"/>
    <x v="7"/>
    <x v="0"/>
    <s v=" Poly(ethylene terephthalate), having a viscosity number of 78 ml/g or higher, in primary forms"/>
    <s v="Exports"/>
    <n v="48431"/>
    <n v="1281.848"/>
  </r>
  <r>
    <x v="4"/>
    <s v="2025/3"/>
    <x v="9"/>
    <x v="0"/>
    <s v=" Poly(ethylene terephthalate), having a viscosity number of 78 ml/g or higher, in primary forms"/>
    <s v="Exports"/>
    <n v="42476"/>
    <n v="1281"/>
  </r>
  <r>
    <x v="4"/>
    <s v="2025/3"/>
    <x v="10"/>
    <x v="0"/>
    <s v=" Poly(ethylene terephthalate), having a viscosity number of 78 ml/g or higher, in primary forms"/>
    <s v="Exports"/>
    <n v="2610"/>
    <n v="88"/>
  </r>
  <r>
    <x v="4"/>
    <s v="2025/3"/>
    <x v="11"/>
    <x v="0"/>
    <s v=" Poly(ethylene terephthalate), having a viscosity number of 78 ml/g or higher, in primary forms"/>
    <s v="Exports"/>
    <n v="5719"/>
    <n v="198"/>
  </r>
  <r>
    <x v="4"/>
    <s v="2025/3"/>
    <x v="63"/>
    <x v="0"/>
    <s v=" Poly(ethylene terephthalate), having a viscosity number of 78 ml/g or higher, in primary forms"/>
    <s v="Exports"/>
    <n v="2133"/>
    <n v="44"/>
  </r>
  <r>
    <x v="4"/>
    <s v="2025/3"/>
    <x v="13"/>
    <x v="0"/>
    <s v=" Poly(ethylene terephthalate), having a viscosity number of 78 ml/g or higher, in primary forms"/>
    <s v="Exports"/>
    <n v="46698"/>
    <n v="880"/>
  </r>
  <r>
    <x v="4"/>
    <s v="2025/3"/>
    <x v="14"/>
    <x v="0"/>
    <s v=" Poly(ethylene terephthalate), having a viscosity number of 78 ml/g or higher, in primary forms"/>
    <s v="Exports"/>
    <n v="5239"/>
    <n v="110"/>
  </r>
  <r>
    <x v="4"/>
    <s v="2025/3"/>
    <x v="15"/>
    <x v="0"/>
    <s v=" Poly(ethylene terephthalate), having a viscosity number of 78 ml/g or higher, in primary forms"/>
    <s v="Exports"/>
    <n v="4339"/>
    <n v="132"/>
  </r>
  <r>
    <x v="4"/>
    <s v="2025/3"/>
    <x v="56"/>
    <x v="0"/>
    <s v=" Poly(ethylene terephthalate), having a viscosity number of 78 ml/g or higher, in primary forms"/>
    <s v="Exports"/>
    <n v="4360"/>
    <n v="86"/>
  </r>
  <r>
    <x v="4"/>
    <s v="2025/3"/>
    <x v="16"/>
    <x v="0"/>
    <s v=" Poly(ethylene terephthalate), having a viscosity number of 78 ml/g or higher, in primary forms"/>
    <s v="Exports"/>
    <n v="1160"/>
    <n v="40"/>
  </r>
  <r>
    <x v="4"/>
    <s v="2025/3"/>
    <x v="75"/>
    <x v="0"/>
    <s v=" Poly(ethylene terephthalate), having a viscosity number of 78 ml/g or higher, in primary forms"/>
    <s v="Exports"/>
    <n v="7704"/>
    <n v="220"/>
  </r>
  <r>
    <x v="4"/>
    <s v="2025/3"/>
    <x v="17"/>
    <x v="0"/>
    <s v=" Poly(ethylene terephthalate), having a viscosity number of 78 ml/g or higher, in primary forms"/>
    <s v="Exports"/>
    <n v="26028"/>
    <n v="819"/>
  </r>
  <r>
    <x v="4"/>
    <s v="2025/3"/>
    <x v="19"/>
    <x v="0"/>
    <s v=" Poly(ethylene terephthalate), having a viscosity number of 78 ml/g or higher, in primary forms"/>
    <s v="Exports"/>
    <n v="850"/>
    <n v="20"/>
  </r>
  <r>
    <x v="4"/>
    <s v="2025/3"/>
    <x v="20"/>
    <x v="0"/>
    <s v=" Poly(ethylene terephthalate), having a viscosity number of 78 ml/g or higher, in primary forms"/>
    <s v="Exports"/>
    <n v="30189"/>
    <n v="896"/>
  </r>
  <r>
    <x v="4"/>
    <s v="2025/3"/>
    <x v="23"/>
    <x v="0"/>
    <s v=" Poly(ethylene terephthalate), having a viscosity number of 78 ml/g or higher, in primary forms"/>
    <s v="Exports"/>
    <n v="1241117"/>
    <n v="37108.720999999998"/>
  </r>
  <r>
    <x v="4"/>
    <s v="2025/3"/>
    <x v="24"/>
    <x v="0"/>
    <s v=" Poly(ethylene terephthalate), having a viscosity number of 78 ml/g or higher, in primary forms"/>
    <s v="Exports"/>
    <n v="1228"/>
    <n v="119.12"/>
  </r>
  <r>
    <x v="4"/>
    <s v="2025/3"/>
    <x v="27"/>
    <x v="0"/>
    <s v=" Poly(ethylene terephthalate), having a viscosity number of 78 ml/g or higher, in primary forms"/>
    <s v="Exports"/>
    <n v="19194"/>
    <n v="660"/>
  </r>
  <r>
    <x v="4"/>
    <s v="2025/3"/>
    <x v="28"/>
    <x v="0"/>
    <s v=" Poly(ethylene terephthalate), having a viscosity number of 78 ml/g or higher, in primary forms"/>
    <s v="Exports"/>
    <n v="22863"/>
    <n v="424"/>
  </r>
  <r>
    <x v="4"/>
    <s v="2025/3"/>
    <x v="30"/>
    <x v="0"/>
    <s v=" Poly(ethylene terephthalate), having a viscosity number of 78 ml/g or higher, in primary forms"/>
    <s v="Exports"/>
    <n v="10771"/>
    <n v="276"/>
  </r>
  <r>
    <x v="4"/>
    <s v="2025/3"/>
    <x v="32"/>
    <x v="0"/>
    <s v=" Poly(ethylene terephthalate), having a viscosity number of 78 ml/g or higher, in primary forms"/>
    <s v="Exports"/>
    <n v="2457"/>
    <n v="66"/>
  </r>
  <r>
    <x v="4"/>
    <s v="2025/3"/>
    <x v="48"/>
    <x v="0"/>
    <s v=" Poly(ethylene terephthalate), having a viscosity number of 78 ml/g or higher, in primary forms"/>
    <s v="Exports"/>
    <n v="1645"/>
    <n v="42"/>
  </r>
  <r>
    <x v="4"/>
    <s v="2025/3"/>
    <x v="33"/>
    <x v="0"/>
    <s v=" Poly(ethylene terephthalate), having a viscosity number of 78 ml/g or higher, in primary forms"/>
    <s v="Exports"/>
    <n v="3122"/>
    <n v="63"/>
  </r>
  <r>
    <x v="4"/>
    <s v="2025/3"/>
    <x v="49"/>
    <x v="0"/>
    <s v=" Poly(ethylene terephthalate), having a viscosity number of 78 ml/g or higher, in primary forms"/>
    <s v="Exports"/>
    <n v="3955"/>
    <n v="132"/>
  </r>
  <r>
    <x v="4"/>
    <s v="2025/3"/>
    <x v="77"/>
    <x v="0"/>
    <s v=" Poly(ethylene terephthalate), having a viscosity number of 78 ml/g or higher, in primary forms"/>
    <s v="Exports"/>
    <n v="2041"/>
    <n v="44"/>
  </r>
  <r>
    <x v="4"/>
    <s v="2025/3"/>
    <x v="50"/>
    <x v="0"/>
    <s v=" Poly(ethylene terephthalate), having a viscosity number of 78 ml/g or higher, in primary forms"/>
    <s v="Exports"/>
    <n v="2204"/>
    <n v="44"/>
  </r>
  <r>
    <x v="4"/>
    <s v="2025/3"/>
    <x v="37"/>
    <x v="0"/>
    <s v=" Poly(ethylene terephthalate), having a viscosity number of 78 ml/g or higher, in primary forms"/>
    <s v="Exports"/>
    <n v="12166"/>
    <n v="324"/>
  </r>
  <r>
    <x v="4"/>
    <s v="2025/3"/>
    <x v="39"/>
    <x v="0"/>
    <s v=" Poly(ethylene terephthalate), having a viscosity number of 78 ml/g or higher, in primary forms"/>
    <s v="Exports"/>
    <n v="801"/>
    <n v="22"/>
  </r>
  <r>
    <x v="4"/>
    <s v="2025/3"/>
    <x v="55"/>
    <x v="0"/>
    <s v=" Poly(ethylene terephthalate), having a viscosity number of 78 ml/g or higher, in primary forms"/>
    <s v="Exports"/>
    <n v="6357"/>
    <n v="132"/>
  </r>
  <r>
    <x v="4"/>
    <s v="2025/3"/>
    <x v="41"/>
    <x v="0"/>
    <s v=" Poly(ethylene terephthalate), having a viscosity number of 78 ml/g or higher, in primary forms"/>
    <s v="Exports"/>
    <n v="985016"/>
    <n v="27561.589"/>
  </r>
  <r>
    <x v="4"/>
    <s v="2025/3"/>
    <x v="43"/>
    <x v="0"/>
    <s v=" Poly(ethylene terephthalate), having a viscosity number of 78 ml/g or higher, in primary forms"/>
    <s v="Exports"/>
    <n v="37876"/>
    <n v="1049.7"/>
  </r>
  <r>
    <x v="4"/>
    <s v="2025/3"/>
    <x v="2"/>
    <x v="1"/>
    <s v=" Other poly(ethylene terephthalate), in primary forms"/>
    <s v="Exports"/>
    <n v="18876"/>
    <n v="600"/>
  </r>
  <r>
    <x v="4"/>
    <s v="2025/3"/>
    <x v="4"/>
    <x v="1"/>
    <s v=" Other poly(ethylene terephthalate), in primary forms"/>
    <s v="Exports"/>
    <n v="3753"/>
    <n v="117.989"/>
  </r>
  <r>
    <x v="4"/>
    <s v="2025/3"/>
    <x v="6"/>
    <x v="1"/>
    <s v=" Other poly(ethylene terephthalate), in primary forms"/>
    <s v="Exports"/>
    <n v="3861"/>
    <n v="83.6"/>
  </r>
  <r>
    <x v="4"/>
    <s v="2025/3"/>
    <x v="7"/>
    <x v="1"/>
    <s v=" Other poly(ethylene terephthalate), in primary forms"/>
    <s v="Exports"/>
    <n v="39766"/>
    <n v="2928.5169999999998"/>
  </r>
  <r>
    <x v="4"/>
    <s v="2025/3"/>
    <x v="8"/>
    <x v="1"/>
    <s v=" Other poly(ethylene terephthalate), in primary forms"/>
    <s v="Exports"/>
    <n v="19060"/>
    <n v="608"/>
  </r>
  <r>
    <x v="4"/>
    <s v="2025/3"/>
    <x v="19"/>
    <x v="1"/>
    <s v=" Other poly(ethylene terephthalate), in primary forms"/>
    <s v="Exports"/>
    <n v="681"/>
    <n v="48"/>
  </r>
  <r>
    <x v="4"/>
    <s v="2025/3"/>
    <x v="20"/>
    <x v="1"/>
    <s v=" Other poly(ethylene terephthalate), in primary forms"/>
    <s v="Exports"/>
    <n v="53"/>
    <n v="0.50800000000000001"/>
  </r>
  <r>
    <x v="4"/>
    <s v="2025/3"/>
    <x v="71"/>
    <x v="1"/>
    <s v=" Other poly(ethylene terephthalate), in primary forms"/>
    <s v="Exports"/>
    <n v="3489"/>
    <n v="140"/>
  </r>
  <r>
    <x v="4"/>
    <s v="2025/3"/>
    <x v="23"/>
    <x v="1"/>
    <s v=" Other poly(ethylene terephthalate), in primary forms"/>
    <s v="Exports"/>
    <n v="47616"/>
    <n v="1398.85"/>
  </r>
  <r>
    <x v="4"/>
    <s v="2025/3"/>
    <x v="24"/>
    <x v="1"/>
    <s v=" Other poly(ethylene terephthalate), in primary forms"/>
    <s v="Exports"/>
    <n v="9466"/>
    <n v="210.28200000000001"/>
  </r>
  <r>
    <x v="4"/>
    <s v="2025/3"/>
    <x v="27"/>
    <x v="1"/>
    <s v=" Other poly(ethylene terephthalate), in primary forms"/>
    <s v="Exports"/>
    <n v="927"/>
    <n v="46.83"/>
  </r>
  <r>
    <x v="4"/>
    <s v="2025/3"/>
    <x v="44"/>
    <x v="1"/>
    <s v=" Other poly(ethylene terephthalate), in primary forms"/>
    <s v="Exports"/>
    <n v="53600"/>
    <n v="2000"/>
  </r>
  <r>
    <x v="4"/>
    <s v="2025/3"/>
    <x v="48"/>
    <x v="1"/>
    <s v=" Other poly(ethylene terephthalate), in primary forms"/>
    <s v="Exports"/>
    <n v="937"/>
    <n v="16"/>
  </r>
  <r>
    <x v="4"/>
    <s v="2025/3"/>
    <x v="37"/>
    <x v="1"/>
    <s v=" Other poly(ethylene terephthalate), in primary forms"/>
    <s v="Exports"/>
    <n v="1283"/>
    <n v="40"/>
  </r>
  <r>
    <x v="4"/>
    <s v="2025/3"/>
    <x v="41"/>
    <x v="1"/>
    <s v=" Other poly(ethylene terephthalate), in primary forms"/>
    <s v="Exports"/>
    <n v="58491"/>
    <n v="1443"/>
  </r>
  <r>
    <x v="4"/>
    <s v="2025/3"/>
    <x v="43"/>
    <x v="1"/>
    <s v=" Other poly(ethylene terephthalate), in primary forms"/>
    <s v="Exports"/>
    <n v="39914"/>
    <n v="1277.6600000000001"/>
  </r>
  <r>
    <x v="4"/>
    <s v="2025/4"/>
    <x v="1"/>
    <x v="0"/>
    <s v=" Poly(ethylene terephthalate), having a viscosity number of 78 ml/g or higher, in primary forms"/>
    <s v="Exports"/>
    <n v="4043"/>
    <n v="110"/>
  </r>
  <r>
    <x v="4"/>
    <s v="2025/4"/>
    <x v="2"/>
    <x v="0"/>
    <s v=" Poly(ethylene terephthalate), having a viscosity number of 78 ml/g or higher, in primary forms"/>
    <s v="Exports"/>
    <n v="32828"/>
    <n v="736"/>
  </r>
  <r>
    <x v="4"/>
    <s v="2025/4"/>
    <x v="4"/>
    <x v="0"/>
    <s v=" Poly(ethylene terephthalate), having a viscosity number of 78 ml/g or higher, in primary forms"/>
    <s v="Exports"/>
    <n v="14380"/>
    <n v="286"/>
  </r>
  <r>
    <x v="4"/>
    <s v="2025/4"/>
    <x v="5"/>
    <x v="0"/>
    <s v=" Poly(ethylene terephthalate), having a viscosity number of 78 ml/g or higher, in primary forms"/>
    <s v="Exports"/>
    <n v="3602"/>
    <n v="108"/>
  </r>
  <r>
    <x v="4"/>
    <s v="2025/4"/>
    <x v="6"/>
    <x v="0"/>
    <s v=" Poly(ethylene terephthalate), having a viscosity number of 78 ml/g or higher, in primary forms"/>
    <s v="Exports"/>
    <n v="1776"/>
    <n v="42"/>
  </r>
  <r>
    <x v="4"/>
    <s v="2025/4"/>
    <x v="7"/>
    <x v="0"/>
    <s v=" Poly(ethylene terephthalate), having a viscosity number of 78 ml/g or higher, in primary forms"/>
    <s v="Exports"/>
    <n v="6896"/>
    <n v="282.00599999999997"/>
  </r>
  <r>
    <x v="4"/>
    <s v="2025/4"/>
    <x v="9"/>
    <x v="0"/>
    <s v=" Poly(ethylene terephthalate), having a viscosity number of 78 ml/g or higher, in primary forms"/>
    <s v="Exports"/>
    <n v="20818"/>
    <n v="609"/>
  </r>
  <r>
    <x v="4"/>
    <s v="2025/4"/>
    <x v="10"/>
    <x v="0"/>
    <s v=" Poly(ethylene terephthalate), having a viscosity number of 78 ml/g or higher, in primary forms"/>
    <s v="Exports"/>
    <n v="1966"/>
    <n v="66"/>
  </r>
  <r>
    <x v="4"/>
    <s v="2025/4"/>
    <x v="11"/>
    <x v="0"/>
    <s v=" Poly(ethylene terephthalate), having a viscosity number of 78 ml/g or higher, in primary forms"/>
    <s v="Exports"/>
    <n v="3085"/>
    <n v="110"/>
  </r>
  <r>
    <x v="4"/>
    <s v="2025/4"/>
    <x v="12"/>
    <x v="0"/>
    <s v=" Poly(ethylene terephthalate), having a viscosity number of 78 ml/g or higher, in primary forms"/>
    <s v="Exports"/>
    <n v="7563"/>
    <n v="220"/>
  </r>
  <r>
    <x v="4"/>
    <s v="2025/4"/>
    <x v="13"/>
    <x v="0"/>
    <s v=" Poly(ethylene terephthalate), having a viscosity number of 78 ml/g or higher, in primary forms"/>
    <s v="Exports"/>
    <n v="33436"/>
    <n v="880"/>
  </r>
  <r>
    <x v="4"/>
    <s v="2025/4"/>
    <x v="14"/>
    <x v="0"/>
    <s v=" Poly(ethylene terephthalate), having a viscosity number of 78 ml/g or higher, in primary forms"/>
    <s v="Exports"/>
    <n v="5516"/>
    <n v="110"/>
  </r>
  <r>
    <x v="4"/>
    <s v="2025/4"/>
    <x v="15"/>
    <x v="0"/>
    <s v=" Poly(ethylene terephthalate), having a viscosity number of 78 ml/g or higher, in primary forms"/>
    <s v="Exports"/>
    <n v="4437"/>
    <n v="132"/>
  </r>
  <r>
    <x v="4"/>
    <s v="2025/4"/>
    <x v="17"/>
    <x v="0"/>
    <s v=" Poly(ethylene terephthalate), having a viscosity number of 78 ml/g or higher, in primary forms"/>
    <s v="Exports"/>
    <n v="40216"/>
    <n v="1281"/>
  </r>
  <r>
    <x v="4"/>
    <s v="2025/4"/>
    <x v="19"/>
    <x v="0"/>
    <s v=" Poly(ethylene terephthalate), having a viscosity number of 78 ml/g or higher, in primary forms"/>
    <s v="Exports"/>
    <n v="739"/>
    <n v="20"/>
  </r>
  <r>
    <x v="4"/>
    <s v="2025/4"/>
    <x v="20"/>
    <x v="0"/>
    <s v=" Poly(ethylene terephthalate), having a viscosity number of 78 ml/g or higher, in primary forms"/>
    <s v="Exports"/>
    <n v="5189"/>
    <n v="108"/>
  </r>
  <r>
    <x v="4"/>
    <s v="2025/4"/>
    <x v="21"/>
    <x v="0"/>
    <s v=" Poly(ethylene terephthalate), having a viscosity number of 78 ml/g or higher, in primary forms"/>
    <s v="Exports"/>
    <n v="14594"/>
    <n v="298"/>
  </r>
  <r>
    <x v="4"/>
    <s v="2025/4"/>
    <x v="22"/>
    <x v="0"/>
    <s v=" Poly(ethylene terephthalate), having a viscosity number of 78 ml/g or higher, in primary forms"/>
    <s v="Exports"/>
    <n v="7572"/>
    <n v="154"/>
  </r>
  <r>
    <x v="4"/>
    <s v="2025/4"/>
    <x v="23"/>
    <x v="0"/>
    <s v=" Poly(ethylene terephthalate), having a viscosity number of 78 ml/g or higher, in primary forms"/>
    <s v="Exports"/>
    <n v="1010549"/>
    <n v="30548.92"/>
  </r>
  <r>
    <x v="4"/>
    <s v="2025/4"/>
    <x v="24"/>
    <x v="0"/>
    <s v=" Poly(ethylene terephthalate), having a viscosity number of 78 ml/g or higher, in primary forms"/>
    <s v="Exports"/>
    <n v="7848"/>
    <n v="362.983"/>
  </r>
  <r>
    <x v="4"/>
    <s v="2025/4"/>
    <x v="27"/>
    <x v="0"/>
    <s v=" Poly(ethylene terephthalate), having a viscosity number of 78 ml/g or higher, in primary forms"/>
    <s v="Exports"/>
    <n v="580"/>
    <n v="10"/>
  </r>
  <r>
    <x v="4"/>
    <s v="2025/4"/>
    <x v="28"/>
    <x v="0"/>
    <s v=" Poly(ethylene terephthalate), having a viscosity number of 78 ml/g or higher, in primary forms"/>
    <s v="Exports"/>
    <n v="4115"/>
    <n v="69.849999999999994"/>
  </r>
  <r>
    <x v="4"/>
    <s v="2025/4"/>
    <x v="30"/>
    <x v="0"/>
    <s v=" Poly(ethylene terephthalate), having a viscosity number of 78 ml/g or higher, in primary forms"/>
    <s v="Exports"/>
    <n v="22907"/>
    <n v="598"/>
  </r>
  <r>
    <x v="4"/>
    <s v="2025/4"/>
    <x v="31"/>
    <x v="0"/>
    <s v=" Poly(ethylene terephthalate), having a viscosity number of 78 ml/g or higher, in primary forms"/>
    <s v="Exports"/>
    <n v="3361"/>
    <n v="110"/>
  </r>
  <r>
    <x v="4"/>
    <s v="2025/4"/>
    <x v="32"/>
    <x v="0"/>
    <s v=" Poly(ethylene terephthalate), having a viscosity number of 78 ml/g or higher, in primary forms"/>
    <s v="Exports"/>
    <n v="721"/>
    <n v="22"/>
  </r>
  <r>
    <x v="4"/>
    <s v="2025/4"/>
    <x v="48"/>
    <x v="0"/>
    <s v=" Poly(ethylene terephthalate), having a viscosity number of 78 ml/g or higher, in primary forms"/>
    <s v="Exports"/>
    <n v="2447"/>
    <n v="63"/>
  </r>
  <r>
    <x v="4"/>
    <s v="2025/4"/>
    <x v="33"/>
    <x v="0"/>
    <s v=" Poly(ethylene terephthalate), having a viscosity number of 78 ml/g or higher, in primary forms"/>
    <s v="Exports"/>
    <n v="6568"/>
    <n v="132"/>
  </r>
  <r>
    <x v="4"/>
    <s v="2025/4"/>
    <x v="49"/>
    <x v="0"/>
    <s v=" Poly(ethylene terephthalate), having a viscosity number of 78 ml/g or higher, in primary forms"/>
    <s v="Exports"/>
    <n v="8368"/>
    <n v="242"/>
  </r>
  <r>
    <x v="4"/>
    <s v="2025/4"/>
    <x v="50"/>
    <x v="0"/>
    <s v=" Poly(ethylene terephthalate), having a viscosity number of 78 ml/g or higher, in primary forms"/>
    <s v="Exports"/>
    <n v="3239"/>
    <n v="66"/>
  </r>
  <r>
    <x v="4"/>
    <s v="2025/4"/>
    <x v="37"/>
    <x v="0"/>
    <s v=" Poly(ethylene terephthalate), having a viscosity number of 78 ml/g or higher, in primary forms"/>
    <s v="Exports"/>
    <n v="13805"/>
    <n v="352"/>
  </r>
  <r>
    <x v="4"/>
    <s v="2025/4"/>
    <x v="55"/>
    <x v="0"/>
    <s v=" Poly(ethylene terephthalate), having a viscosity number of 78 ml/g or higher, in primary forms"/>
    <s v="Exports"/>
    <n v="20104"/>
    <n v="416"/>
  </r>
  <r>
    <x v="4"/>
    <s v="2025/4"/>
    <x v="41"/>
    <x v="0"/>
    <s v=" Poly(ethylene terephthalate), having a viscosity number of 78 ml/g or higher, in primary forms"/>
    <s v="Exports"/>
    <n v="727073"/>
    <n v="19433.268"/>
  </r>
  <r>
    <x v="4"/>
    <s v="2025/4"/>
    <x v="43"/>
    <x v="0"/>
    <s v=" Poly(ethylene terephthalate), having a viscosity number of 78 ml/g or higher, in primary forms"/>
    <s v="Exports"/>
    <n v="10645"/>
    <n v="304"/>
  </r>
  <r>
    <x v="4"/>
    <s v="2025/4"/>
    <x v="2"/>
    <x v="1"/>
    <s v=" Other poly(ethylene terephthalate), in primary forms"/>
    <s v="Exports"/>
    <n v="28909"/>
    <n v="900"/>
  </r>
  <r>
    <x v="4"/>
    <s v="2025/4"/>
    <x v="6"/>
    <x v="1"/>
    <s v=" Other poly(ethylene terephthalate), in primary forms"/>
    <s v="Exports"/>
    <n v="2738"/>
    <n v="62.7"/>
  </r>
  <r>
    <x v="4"/>
    <s v="2025/4"/>
    <x v="7"/>
    <x v="1"/>
    <s v=" Other poly(ethylene terephthalate), in primary forms"/>
    <s v="Exports"/>
    <n v="31289"/>
    <n v="2420.2890000000002"/>
  </r>
  <r>
    <x v="4"/>
    <s v="2025/4"/>
    <x v="8"/>
    <x v="1"/>
    <s v=" Other poly(ethylene terephthalate), in primary forms"/>
    <s v="Exports"/>
    <n v="15664"/>
    <n v="475"/>
  </r>
  <r>
    <x v="4"/>
    <s v="2025/4"/>
    <x v="19"/>
    <x v="1"/>
    <s v=" Other poly(ethylene terephthalate), in primary forms"/>
    <s v="Exports"/>
    <n v="996"/>
    <n v="20"/>
  </r>
  <r>
    <x v="4"/>
    <s v="2025/4"/>
    <x v="20"/>
    <x v="1"/>
    <s v=" Other poly(ethylene terephthalate), in primary forms"/>
    <s v="Exports"/>
    <n v="1070"/>
    <n v="20"/>
  </r>
  <r>
    <x v="4"/>
    <s v="2025/4"/>
    <x v="23"/>
    <x v="1"/>
    <s v=" Other poly(ethylene terephthalate), in primary forms"/>
    <s v="Exports"/>
    <n v="54597"/>
    <n v="1451.7"/>
  </r>
  <r>
    <x v="4"/>
    <s v="2025/4"/>
    <x v="24"/>
    <x v="1"/>
    <s v=" Other poly(ethylene terephthalate), in primary forms"/>
    <s v="Exports"/>
    <n v="758"/>
    <n v="47.581000000000003"/>
  </r>
  <r>
    <x v="4"/>
    <s v="2025/4"/>
    <x v="26"/>
    <x v="1"/>
    <s v=" Other poly(ethylene terephthalate), in primary forms"/>
    <s v="Exports"/>
    <n v="5697"/>
    <n v="266.09800000000001"/>
  </r>
  <r>
    <x v="4"/>
    <s v="2025/4"/>
    <x v="44"/>
    <x v="1"/>
    <s v=" Other poly(ethylene terephthalate), in primary forms"/>
    <s v="Exports"/>
    <n v="13452"/>
    <n v="500"/>
  </r>
  <r>
    <x v="4"/>
    <s v="2025/4"/>
    <x v="32"/>
    <x v="1"/>
    <s v=" Other poly(ethylene terephthalate), in primary forms"/>
    <s v="Exports"/>
    <n v="2789"/>
    <n v="96"/>
  </r>
  <r>
    <x v="4"/>
    <s v="2025/4"/>
    <x v="48"/>
    <x v="1"/>
    <s v=" Other poly(ethylene terephthalate), in primary forms"/>
    <s v="Exports"/>
    <n v="2575"/>
    <n v="44"/>
  </r>
  <r>
    <x v="4"/>
    <s v="2025/4"/>
    <x v="37"/>
    <x v="1"/>
    <s v=" Other poly(ethylene terephthalate), in primary forms"/>
    <s v="Exports"/>
    <n v="2864"/>
    <n v="44"/>
  </r>
  <r>
    <x v="4"/>
    <s v="2025/4"/>
    <x v="41"/>
    <x v="1"/>
    <s v=" Other poly(ethylene terephthalate), in primary forms"/>
    <s v="Exports"/>
    <n v="74836"/>
    <n v="1908.04"/>
  </r>
  <r>
    <x v="4"/>
    <s v="2025/4"/>
    <x v="43"/>
    <x v="1"/>
    <s v=" Other poly(ethylene terephthalate), in primary forms"/>
    <s v="Exports"/>
    <n v="12394"/>
    <n v="197.63800000000001"/>
  </r>
  <r>
    <x v="4"/>
    <s v="2025/5"/>
    <x v="0"/>
    <x v="0"/>
    <s v=" Poly(ethylene terephthalate), having a viscosity number of 78 ml/g or higher, in primary forms"/>
    <s v="Exports"/>
    <n v="11903"/>
    <n v="418"/>
  </r>
  <r>
    <x v="4"/>
    <s v="2025/5"/>
    <x v="1"/>
    <x v="0"/>
    <s v=" Poly(ethylene terephthalate), having a viscosity number of 78 ml/g or higher, in primary forms"/>
    <s v="Exports"/>
    <n v="1104"/>
    <n v="40"/>
  </r>
  <r>
    <x v="4"/>
    <s v="2025/5"/>
    <x v="2"/>
    <x v="0"/>
    <s v=" Poly(ethylene terephthalate), having a viscosity number of 78 ml/g or higher, in primary forms"/>
    <s v="Exports"/>
    <n v="57791"/>
    <n v="1378"/>
  </r>
  <r>
    <x v="4"/>
    <s v="2025/5"/>
    <x v="4"/>
    <x v="0"/>
    <s v=" Poly(ethylene terephthalate), having a viscosity number of 78 ml/g or higher, in primary forms"/>
    <s v="Exports"/>
    <n v="19981"/>
    <n v="374"/>
  </r>
  <r>
    <x v="4"/>
    <s v="2025/5"/>
    <x v="6"/>
    <x v="0"/>
    <s v=" Poly(ethylene terephthalate), having a viscosity number of 78 ml/g or higher, in primary forms"/>
    <s v="Exports"/>
    <n v="38922"/>
    <n v="1151.5999999999999"/>
  </r>
  <r>
    <x v="4"/>
    <s v="2025/5"/>
    <x v="7"/>
    <x v="0"/>
    <s v=" Poly(ethylene terephthalate), having a viscosity number of 78 ml/g or higher, in primary forms"/>
    <s v="Exports"/>
    <n v="41903"/>
    <n v="1278.74"/>
  </r>
  <r>
    <x v="4"/>
    <s v="2025/5"/>
    <x v="9"/>
    <x v="0"/>
    <s v=" Poly(ethylene terephthalate), having a viscosity number of 78 ml/g or higher, in primary forms"/>
    <s v="Exports"/>
    <n v="34350"/>
    <n v="1092"/>
  </r>
  <r>
    <x v="4"/>
    <s v="2025/5"/>
    <x v="12"/>
    <x v="0"/>
    <s v=" Poly(ethylene terephthalate), having a viscosity number of 78 ml/g or higher, in primary forms"/>
    <s v="Exports"/>
    <n v="7567"/>
    <n v="220"/>
  </r>
  <r>
    <x v="4"/>
    <s v="2025/5"/>
    <x v="13"/>
    <x v="0"/>
    <s v=" Poly(ethylene terephthalate), having a viscosity number of 78 ml/g or higher, in primary forms"/>
    <s v="Exports"/>
    <n v="21564"/>
    <n v="682"/>
  </r>
  <r>
    <x v="4"/>
    <s v="2025/5"/>
    <x v="14"/>
    <x v="0"/>
    <s v=" Poly(ethylene terephthalate), having a viscosity number of 78 ml/g or higher, in primary forms"/>
    <s v="Exports"/>
    <n v="2320"/>
    <n v="44"/>
  </r>
  <r>
    <x v="4"/>
    <s v="2025/5"/>
    <x v="15"/>
    <x v="0"/>
    <s v=" Poly(ethylene terephthalate), having a viscosity number of 78 ml/g or higher, in primary forms"/>
    <s v="Exports"/>
    <n v="4710"/>
    <n v="154"/>
  </r>
  <r>
    <x v="4"/>
    <s v="2025/5"/>
    <x v="56"/>
    <x v="0"/>
    <s v=" Poly(ethylene terephthalate), having a viscosity number of 78 ml/g or higher, in primary forms"/>
    <s v="Exports"/>
    <n v="3127"/>
    <n v="63"/>
  </r>
  <r>
    <x v="4"/>
    <s v="2025/5"/>
    <x v="17"/>
    <x v="0"/>
    <s v=" Poly(ethylene terephthalate), having a viscosity number of 78 ml/g or higher, in primary forms"/>
    <s v="Exports"/>
    <n v="46746"/>
    <n v="1659"/>
  </r>
  <r>
    <x v="4"/>
    <s v="2025/5"/>
    <x v="18"/>
    <x v="0"/>
    <s v=" Poly(ethylene terephthalate), having a viscosity number of 78 ml/g or higher, in primary forms"/>
    <s v="Exports"/>
    <n v="607"/>
    <n v="19.8"/>
  </r>
  <r>
    <x v="4"/>
    <s v="2025/5"/>
    <x v="19"/>
    <x v="0"/>
    <s v=" Poly(ethylene terephthalate), having a viscosity number of 78 ml/g or higher, in primary forms"/>
    <s v="Exports"/>
    <n v="854"/>
    <n v="20"/>
  </r>
  <r>
    <x v="4"/>
    <s v="2025/5"/>
    <x v="20"/>
    <x v="0"/>
    <s v=" Poly(ethylene terephthalate), having a viscosity number of 78 ml/g or higher, in primary forms"/>
    <s v="Exports"/>
    <n v="6666"/>
    <n v="172"/>
  </r>
  <r>
    <x v="4"/>
    <s v="2025/5"/>
    <x v="21"/>
    <x v="0"/>
    <s v=" Poly(ethylene terephthalate), having a viscosity number of 78 ml/g or higher, in primary forms"/>
    <s v="Exports"/>
    <n v="45056"/>
    <n v="929"/>
  </r>
  <r>
    <x v="4"/>
    <s v="2025/5"/>
    <x v="22"/>
    <x v="0"/>
    <s v=" Poly(ethylene terephthalate), having a viscosity number of 78 ml/g or higher, in primary forms"/>
    <s v="Exports"/>
    <n v="21960"/>
    <n v="437"/>
  </r>
  <r>
    <x v="4"/>
    <s v="2025/5"/>
    <x v="23"/>
    <x v="0"/>
    <s v=" Poly(ethylene terephthalate), having a viscosity number of 78 ml/g or higher, in primary forms"/>
    <s v="Exports"/>
    <n v="853628"/>
    <n v="27820.799999999999"/>
  </r>
  <r>
    <x v="4"/>
    <s v="2025/5"/>
    <x v="24"/>
    <x v="0"/>
    <s v=" Poly(ethylene terephthalate), having a viscosity number of 78 ml/g or higher, in primary forms"/>
    <s v="Exports"/>
    <n v="490"/>
    <n v="48"/>
  </r>
  <r>
    <x v="4"/>
    <s v="2025/5"/>
    <x v="26"/>
    <x v="0"/>
    <s v=" Poly(ethylene terephthalate), having a viscosity number of 78 ml/g or higher, in primary forms"/>
    <s v="Exports"/>
    <n v="6052"/>
    <n v="154"/>
  </r>
  <r>
    <x v="4"/>
    <s v="2025/5"/>
    <x v="27"/>
    <x v="0"/>
    <s v=" Poly(ethylene terephthalate), having a viscosity number of 78 ml/g or higher, in primary forms"/>
    <s v="Exports"/>
    <n v="2211"/>
    <n v="88"/>
  </r>
  <r>
    <x v="4"/>
    <s v="2025/5"/>
    <x v="28"/>
    <x v="0"/>
    <s v=" Poly(ethylene terephthalate), having a viscosity number of 78 ml/g or higher, in primary forms"/>
    <s v="Exports"/>
    <n v="8234"/>
    <n v="108.62"/>
  </r>
  <r>
    <x v="4"/>
    <s v="2025/5"/>
    <x v="30"/>
    <x v="0"/>
    <s v=" Poly(ethylene terephthalate), having a viscosity number of 78 ml/g or higher, in primary forms"/>
    <s v="Exports"/>
    <n v="12392"/>
    <n v="322"/>
  </r>
  <r>
    <x v="4"/>
    <s v="2025/5"/>
    <x v="31"/>
    <x v="0"/>
    <s v=" Poly(ethylene terephthalate), having a viscosity number of 78 ml/g or higher, in primary forms"/>
    <s v="Exports"/>
    <n v="3302"/>
    <n v="110"/>
  </r>
  <r>
    <x v="4"/>
    <s v="2025/5"/>
    <x v="44"/>
    <x v="0"/>
    <s v=" Poly(ethylene terephthalate), having a viscosity number of 78 ml/g or higher, in primary forms"/>
    <s v="Exports"/>
    <n v="734"/>
    <n v="22"/>
  </r>
  <r>
    <x v="4"/>
    <s v="2025/5"/>
    <x v="48"/>
    <x v="0"/>
    <s v=" Poly(ethylene terephthalate), having a viscosity number of 78 ml/g or higher, in primary forms"/>
    <s v="Exports"/>
    <n v="1486"/>
    <n v="42"/>
  </r>
  <r>
    <x v="4"/>
    <s v="2025/5"/>
    <x v="33"/>
    <x v="0"/>
    <s v=" Poly(ethylene terephthalate), having a viscosity number of 78 ml/g or higher, in primary forms"/>
    <s v="Exports"/>
    <n v="9527"/>
    <n v="195"/>
  </r>
  <r>
    <x v="4"/>
    <s v="2025/5"/>
    <x v="50"/>
    <x v="0"/>
    <s v=" Poly(ethylene terephthalate), having a viscosity number of 78 ml/g or higher, in primary forms"/>
    <s v="Exports"/>
    <n v="1061"/>
    <n v="22"/>
  </r>
  <r>
    <x v="4"/>
    <s v="2025/5"/>
    <x v="37"/>
    <x v="0"/>
    <s v=" Poly(ethylene terephthalate), having a viscosity number of 78 ml/g or higher, in primary forms"/>
    <s v="Exports"/>
    <n v="13719"/>
    <n v="406"/>
  </r>
  <r>
    <x v="4"/>
    <s v="2025/5"/>
    <x v="55"/>
    <x v="0"/>
    <s v=" Poly(ethylene terephthalate), having a viscosity number of 78 ml/g or higher, in primary forms"/>
    <s v="Exports"/>
    <n v="8898"/>
    <n v="176"/>
  </r>
  <r>
    <x v="4"/>
    <s v="2025/5"/>
    <x v="41"/>
    <x v="0"/>
    <s v=" Poly(ethylene terephthalate), having a viscosity number of 78 ml/g or higher, in primary forms"/>
    <s v="Exports"/>
    <n v="559934"/>
    <n v="16766.400000000001"/>
  </r>
  <r>
    <x v="4"/>
    <s v="2025/5"/>
    <x v="43"/>
    <x v="0"/>
    <s v=" Poly(ethylene terephthalate), having a viscosity number of 78 ml/g or higher, in primary forms"/>
    <s v="Exports"/>
    <n v="21189"/>
    <n v="703"/>
  </r>
  <r>
    <x v="4"/>
    <s v="2025/5"/>
    <x v="2"/>
    <x v="1"/>
    <s v=" Other poly(ethylene terephthalate), in primary forms"/>
    <s v="Exports"/>
    <n v="14840"/>
    <n v="500"/>
  </r>
  <r>
    <x v="4"/>
    <s v="2025/5"/>
    <x v="6"/>
    <x v="1"/>
    <s v=" Other poly(ethylene terephthalate), in primary forms"/>
    <s v="Exports"/>
    <n v="2624"/>
    <n v="62.7"/>
  </r>
  <r>
    <x v="4"/>
    <s v="2025/5"/>
    <x v="7"/>
    <x v="1"/>
    <s v=" Other poly(ethylene terephthalate), in primary forms"/>
    <s v="Exports"/>
    <n v="47991"/>
    <n v="2753.3040000000001"/>
  </r>
  <r>
    <x v="4"/>
    <s v="2025/5"/>
    <x v="8"/>
    <x v="1"/>
    <s v=" Other poly(ethylene terephthalate), in primary forms"/>
    <s v="Exports"/>
    <n v="11965"/>
    <n v="380"/>
  </r>
  <r>
    <x v="4"/>
    <s v="2025/5"/>
    <x v="19"/>
    <x v="1"/>
    <s v=" Other poly(ethylene terephthalate), in primary forms"/>
    <s v="Exports"/>
    <n v="1901"/>
    <n v="40"/>
  </r>
  <r>
    <x v="4"/>
    <s v="2025/5"/>
    <x v="20"/>
    <x v="1"/>
    <s v=" Other poly(ethylene terephthalate), in primary forms"/>
    <s v="Exports"/>
    <n v="2882"/>
    <n v="59"/>
  </r>
  <r>
    <x v="4"/>
    <s v="2025/5"/>
    <x v="23"/>
    <x v="1"/>
    <s v=" Other poly(ethylene terephthalate), in primary forms"/>
    <s v="Exports"/>
    <n v="58521"/>
    <n v="1920"/>
  </r>
  <r>
    <x v="4"/>
    <s v="2025/5"/>
    <x v="24"/>
    <x v="1"/>
    <s v=" Other poly(ethylene terephthalate), in primary forms"/>
    <s v="Exports"/>
    <n v="7901"/>
    <n v="190"/>
  </r>
  <r>
    <x v="4"/>
    <s v="2025/5"/>
    <x v="26"/>
    <x v="1"/>
    <s v=" Other poly(ethylene terephthalate), in primary forms"/>
    <s v="Exports"/>
    <n v="479"/>
    <n v="54.575000000000003"/>
  </r>
  <r>
    <x v="4"/>
    <s v="2025/5"/>
    <x v="27"/>
    <x v="1"/>
    <s v=" Other poly(ethylene terephthalate), in primary forms"/>
    <s v="Exports"/>
    <n v="2861"/>
    <n v="163.66999999999999"/>
  </r>
  <r>
    <x v="4"/>
    <s v="2025/5"/>
    <x v="44"/>
    <x v="1"/>
    <s v=" Other poly(ethylene terephthalate), in primary forms"/>
    <s v="Exports"/>
    <n v="12507"/>
    <n v="480"/>
  </r>
  <r>
    <x v="4"/>
    <s v="2025/5"/>
    <x v="48"/>
    <x v="1"/>
    <s v=" Other poly(ethylene terephthalate), in primary forms"/>
    <s v="Exports"/>
    <n v="1758"/>
    <n v="30"/>
  </r>
  <r>
    <x v="4"/>
    <s v="2025/5"/>
    <x v="50"/>
    <x v="1"/>
    <s v=" Other poly(ethylene terephthalate), in primary forms"/>
    <s v="Exports"/>
    <n v="351"/>
    <n v="5"/>
  </r>
  <r>
    <x v="4"/>
    <s v="2025/5"/>
    <x v="37"/>
    <x v="1"/>
    <s v=" Other poly(ethylene terephthalate), in primary forms"/>
    <s v="Exports"/>
    <n v="4364"/>
    <n v="160"/>
  </r>
  <r>
    <x v="4"/>
    <s v="2025/5"/>
    <x v="41"/>
    <x v="1"/>
    <s v=" Other poly(ethylene terephthalate), in primary forms"/>
    <s v="Exports"/>
    <n v="94192"/>
    <n v="2276"/>
  </r>
  <r>
    <x v="4"/>
    <s v="2025/5"/>
    <x v="43"/>
    <x v="1"/>
    <s v=" Other poly(ethylene terephthalate), in primary forms"/>
    <s v="Exports"/>
    <n v="31734"/>
    <n v="1256.2929999999999"/>
  </r>
  <r>
    <x v="4"/>
    <s v="2025/6"/>
    <x v="2"/>
    <x v="0"/>
    <s v=" Poly(ethylene terephthalate), having a viscosity number of 78 ml/g or higher, in primary forms"/>
    <s v="Exports"/>
    <n v="14899"/>
    <n v="368"/>
  </r>
  <r>
    <x v="4"/>
    <s v="2025/6"/>
    <x v="4"/>
    <x v="0"/>
    <s v=" Poly(ethylene terephthalate), having a viscosity number of 78 ml/g or higher, in primary forms"/>
    <s v="Exports"/>
    <n v="20398"/>
    <n v="440"/>
  </r>
  <r>
    <x v="4"/>
    <s v="2025/6"/>
    <x v="5"/>
    <x v="0"/>
    <s v=" Poly(ethylene terephthalate), having a viscosity number of 78 ml/g or higher, in primary forms"/>
    <s v="Exports"/>
    <n v="1876"/>
    <n v="65"/>
  </r>
  <r>
    <x v="4"/>
    <s v="2025/6"/>
    <x v="6"/>
    <x v="0"/>
    <s v=" Poly(ethylene terephthalate), having a viscosity number of 78 ml/g or higher, in primary forms"/>
    <s v="Exports"/>
    <n v="8566"/>
    <n v="251.5"/>
  </r>
  <r>
    <x v="4"/>
    <s v="2025/6"/>
    <x v="7"/>
    <x v="0"/>
    <s v=" Poly(ethylene terephthalate), having a viscosity number of 78 ml/g or higher, in primary forms"/>
    <s v="Exports"/>
    <n v="24096"/>
    <n v="900.62099999999998"/>
  </r>
  <r>
    <x v="4"/>
    <s v="2025/6"/>
    <x v="9"/>
    <x v="0"/>
    <s v=" Poly(ethylene terephthalate), having a viscosity number of 78 ml/g or higher, in primary forms"/>
    <s v="Exports"/>
    <n v="51304"/>
    <n v="1743"/>
  </r>
  <r>
    <x v="4"/>
    <s v="2025/6"/>
    <x v="13"/>
    <x v="0"/>
    <s v=" Poly(ethylene terephthalate), having a viscosity number of 78 ml/g or higher, in primary forms"/>
    <s v="Exports"/>
    <n v="66082"/>
    <n v="1540"/>
  </r>
  <r>
    <x v="4"/>
    <s v="2025/6"/>
    <x v="14"/>
    <x v="0"/>
    <s v=" Poly(ethylene terephthalate), having a viscosity number of 78 ml/g or higher, in primary forms"/>
    <s v="Exports"/>
    <n v="3258"/>
    <n v="66"/>
  </r>
  <r>
    <x v="4"/>
    <s v="2025/6"/>
    <x v="15"/>
    <x v="0"/>
    <s v=" Poly(ethylene terephthalate), having a viscosity number of 78 ml/g or higher, in primary forms"/>
    <s v="Exports"/>
    <n v="1249"/>
    <n v="44"/>
  </r>
  <r>
    <x v="4"/>
    <s v="2025/6"/>
    <x v="17"/>
    <x v="0"/>
    <s v=" Poly(ethylene terephthalate), having a viscosity number of 78 ml/g or higher, in primary forms"/>
    <s v="Exports"/>
    <n v="9294"/>
    <n v="336"/>
  </r>
  <r>
    <x v="4"/>
    <s v="2025/6"/>
    <x v="19"/>
    <x v="0"/>
    <s v=" Poly(ethylene terephthalate), having a viscosity number of 78 ml/g or higher, in primary forms"/>
    <s v="Exports"/>
    <n v="687"/>
    <n v="20"/>
  </r>
  <r>
    <x v="4"/>
    <s v="2025/6"/>
    <x v="20"/>
    <x v="0"/>
    <s v=" Poly(ethylene terephthalate), having a viscosity number of 78 ml/g or higher, in primary forms"/>
    <s v="Exports"/>
    <n v="15831"/>
    <n v="548"/>
  </r>
  <r>
    <x v="4"/>
    <s v="2025/6"/>
    <x v="21"/>
    <x v="0"/>
    <s v=" Poly(ethylene terephthalate), having a viscosity number of 78 ml/g or higher, in primary forms"/>
    <s v="Exports"/>
    <n v="21073"/>
    <n v="472"/>
  </r>
  <r>
    <x v="4"/>
    <s v="2025/6"/>
    <x v="22"/>
    <x v="0"/>
    <s v=" Poly(ethylene terephthalate), having a viscosity number of 78 ml/g or higher, in primary forms"/>
    <s v="Exports"/>
    <n v="6462"/>
    <n v="132"/>
  </r>
  <r>
    <x v="4"/>
    <s v="2025/6"/>
    <x v="23"/>
    <x v="0"/>
    <s v=" Poly(ethylene terephthalate), having a viscosity number of 78 ml/g or higher, in primary forms"/>
    <s v="Exports"/>
    <n v="842055"/>
    <n v="28019.35"/>
  </r>
  <r>
    <x v="4"/>
    <s v="2025/6"/>
    <x v="24"/>
    <x v="0"/>
    <s v=" Poly(ethylene terephthalate), having a viscosity number of 78 ml/g or higher, in primary forms"/>
    <s v="Exports"/>
    <n v="244"/>
    <n v="5"/>
  </r>
  <r>
    <x v="4"/>
    <s v="2025/6"/>
    <x v="26"/>
    <x v="0"/>
    <s v=" Poly(ethylene terephthalate), having a viscosity number of 78 ml/g or higher, in primary forms"/>
    <s v="Exports"/>
    <n v="1272"/>
    <n v="21"/>
  </r>
  <r>
    <x v="4"/>
    <s v="2025/6"/>
    <x v="27"/>
    <x v="0"/>
    <s v=" Poly(ethylene terephthalate), having a viscosity number of 78 ml/g or higher, in primary forms"/>
    <s v="Exports"/>
    <n v="23672"/>
    <n v="922"/>
  </r>
  <r>
    <x v="4"/>
    <s v="2025/6"/>
    <x v="28"/>
    <x v="0"/>
    <s v=" Poly(ethylene terephthalate), having a viscosity number of 78 ml/g or higher, in primary forms"/>
    <s v="Exports"/>
    <n v="14172"/>
    <n v="272"/>
  </r>
  <r>
    <x v="4"/>
    <s v="2025/6"/>
    <x v="30"/>
    <x v="0"/>
    <s v=" Poly(ethylene terephthalate), having a viscosity number of 78 ml/g or higher, in primary forms"/>
    <s v="Exports"/>
    <n v="7472"/>
    <n v="207"/>
  </r>
  <r>
    <x v="4"/>
    <s v="2025/6"/>
    <x v="32"/>
    <x v="0"/>
    <s v=" Poly(ethylene terephthalate), having a viscosity number of 78 ml/g or higher, in primary forms"/>
    <s v="Exports"/>
    <n v="637"/>
    <n v="22"/>
  </r>
  <r>
    <x v="4"/>
    <s v="2025/6"/>
    <x v="33"/>
    <x v="0"/>
    <s v=" Poly(ethylene terephthalate), having a viscosity number of 78 ml/g or higher, in primary forms"/>
    <s v="Exports"/>
    <n v="16796"/>
    <n v="371"/>
  </r>
  <r>
    <x v="4"/>
    <s v="2025/6"/>
    <x v="61"/>
    <x v="0"/>
    <s v=" Poly(ethylene terephthalate), having a viscosity number of 78 ml/g or higher, in primary forms"/>
    <s v="Exports"/>
    <n v="661"/>
    <n v="22"/>
  </r>
  <r>
    <x v="4"/>
    <s v="2025/6"/>
    <x v="77"/>
    <x v="0"/>
    <s v=" Poly(ethylene terephthalate), having a viscosity number of 78 ml/g or higher, in primary forms"/>
    <s v="Exports"/>
    <n v="4003"/>
    <n v="88"/>
  </r>
  <r>
    <x v="4"/>
    <s v="2025/6"/>
    <x v="50"/>
    <x v="0"/>
    <s v=" Poly(ethylene terephthalate), having a viscosity number of 78 ml/g or higher, in primary forms"/>
    <s v="Exports"/>
    <n v="976"/>
    <n v="22"/>
  </r>
  <r>
    <x v="4"/>
    <s v="2025/6"/>
    <x v="37"/>
    <x v="0"/>
    <s v=" Poly(ethylene terephthalate), having a viscosity number of 78 ml/g or higher, in primary forms"/>
    <s v="Exports"/>
    <n v="18731"/>
    <n v="512"/>
  </r>
  <r>
    <x v="4"/>
    <s v="2025/6"/>
    <x v="39"/>
    <x v="0"/>
    <s v=" Poly(ethylene terephthalate), having a viscosity number of 78 ml/g or higher, in primary forms"/>
    <s v="Exports"/>
    <n v="2091"/>
    <n v="60"/>
  </r>
  <r>
    <x v="4"/>
    <s v="2025/6"/>
    <x v="55"/>
    <x v="0"/>
    <s v=" Poly(ethylene terephthalate), having a viscosity number of 78 ml/g or higher, in primary forms"/>
    <s v="Exports"/>
    <n v="23788"/>
    <n v="506"/>
  </r>
  <r>
    <x v="4"/>
    <s v="2025/6"/>
    <x v="41"/>
    <x v="0"/>
    <s v=" Poly(ethylene terephthalate), having a viscosity number of 78 ml/g or higher, in primary forms"/>
    <s v="Exports"/>
    <n v="461713"/>
    <n v="15583.5"/>
  </r>
  <r>
    <x v="4"/>
    <s v="2025/6"/>
    <x v="43"/>
    <x v="0"/>
    <s v=" Poly(ethylene terephthalate), having a viscosity number of 78 ml/g or higher, in primary forms"/>
    <s v="Exports"/>
    <n v="18122"/>
    <n v="612"/>
  </r>
  <r>
    <x v="4"/>
    <s v="2025/6"/>
    <x v="2"/>
    <x v="1"/>
    <s v=" Other poly(ethylene terephthalate), in primary forms"/>
    <s v="Exports"/>
    <n v="17803"/>
    <n v="600"/>
  </r>
  <r>
    <x v="4"/>
    <s v="2025/6"/>
    <x v="7"/>
    <x v="1"/>
    <s v=" Other poly(ethylene terephthalate), in primary forms"/>
    <s v="Exports"/>
    <n v="27189"/>
    <n v="2182.0120000000002"/>
  </r>
  <r>
    <x v="4"/>
    <s v="2025/6"/>
    <x v="8"/>
    <x v="1"/>
    <s v=" Other poly(ethylene terephthalate), in primary forms"/>
    <s v="Exports"/>
    <n v="14738"/>
    <n v="494"/>
  </r>
  <r>
    <x v="4"/>
    <s v="2025/6"/>
    <x v="19"/>
    <x v="1"/>
    <s v=" Other poly(ethylene terephthalate), in primary forms"/>
    <s v="Exports"/>
    <n v="902"/>
    <n v="20"/>
  </r>
  <r>
    <x v="4"/>
    <s v="2025/6"/>
    <x v="23"/>
    <x v="1"/>
    <s v=" Other poly(ethylene terephthalate), in primary forms"/>
    <s v="Exports"/>
    <n v="73366"/>
    <n v="2562"/>
  </r>
  <r>
    <x v="4"/>
    <s v="2025/6"/>
    <x v="24"/>
    <x v="1"/>
    <s v=" Other poly(ethylene terephthalate), in primary forms"/>
    <s v="Exports"/>
    <n v="901"/>
    <n v="70.349000000000004"/>
  </r>
  <r>
    <x v="4"/>
    <s v="2025/6"/>
    <x v="26"/>
    <x v="1"/>
    <s v=" Other poly(ethylene terephthalate), in primary forms"/>
    <s v="Exports"/>
    <n v="465"/>
    <n v="91.075000000000003"/>
  </r>
  <r>
    <x v="4"/>
    <s v="2025/6"/>
    <x v="44"/>
    <x v="1"/>
    <s v=" Other poly(ethylene terephthalate), in primary forms"/>
    <s v="Exports"/>
    <n v="31546"/>
    <n v="1500"/>
  </r>
  <r>
    <x v="4"/>
    <s v="2025/6"/>
    <x v="48"/>
    <x v="1"/>
    <s v=" Other poly(ethylene terephthalate), in primary forms"/>
    <s v="Exports"/>
    <n v="879"/>
    <n v="15"/>
  </r>
  <r>
    <x v="4"/>
    <s v="2025/6"/>
    <x v="33"/>
    <x v="1"/>
    <s v=" Other poly(ethylene terephthalate), in primary forms"/>
    <s v="Exports"/>
    <n v="2109"/>
    <n v="108"/>
  </r>
  <r>
    <x v="4"/>
    <s v="2025/6"/>
    <x v="70"/>
    <x v="1"/>
    <s v=" Other poly(ethylene terephthalate), in primary forms"/>
    <s v="Exports"/>
    <n v="1294"/>
    <n v="73.736999999999995"/>
  </r>
  <r>
    <x v="4"/>
    <s v="2025/6"/>
    <x v="37"/>
    <x v="1"/>
    <s v=" Other poly(ethylene terephthalate), in primary forms"/>
    <s v="Exports"/>
    <n v="4935"/>
    <n v="123"/>
  </r>
  <r>
    <x v="4"/>
    <s v="2025/6"/>
    <x v="39"/>
    <x v="1"/>
    <s v=" Other poly(ethylene terephthalate), in primary forms"/>
    <s v="Exports"/>
    <n v="904"/>
    <n v="18.100000000000001"/>
  </r>
  <r>
    <x v="4"/>
    <s v="2025/6"/>
    <x v="41"/>
    <x v="1"/>
    <s v=" Other poly(ethylene terephthalate), in primary forms"/>
    <s v="Exports"/>
    <n v="76721"/>
    <n v="2221"/>
  </r>
  <r>
    <x v="4"/>
    <s v="2025/6"/>
    <x v="43"/>
    <x v="1"/>
    <s v=" Other poly(ethylene terephthalate), in primary forms"/>
    <s v="Exports"/>
    <n v="26555"/>
    <n v="963.27499999999998"/>
  </r>
  <r>
    <x v="4"/>
    <s v="2025/7"/>
    <x v="1"/>
    <x v="0"/>
    <s v=" Poly(ethylene terephthalate), having a viscosity number of 78 ml/g or higher, in primary forms"/>
    <s v="Exports"/>
    <n v="7895"/>
    <n v="286"/>
  </r>
  <r>
    <x v="4"/>
    <s v="2025/7"/>
    <x v="2"/>
    <x v="0"/>
    <s v=" Poly(ethylene terephthalate), having a viscosity number of 78 ml/g or higher, in primary forms"/>
    <s v="Exports"/>
    <n v="38440"/>
    <n v="966"/>
  </r>
  <r>
    <x v="4"/>
    <s v="2025/7"/>
    <x v="4"/>
    <x v="0"/>
    <s v=" Poly(ethylene terephthalate), having a viscosity number of 78 ml/g or higher, in primary forms"/>
    <s v="Exports"/>
    <n v="28148"/>
    <n v="594"/>
  </r>
  <r>
    <x v="4"/>
    <s v="2025/7"/>
    <x v="5"/>
    <x v="0"/>
    <s v=" Poly(ethylene terephthalate), having a viscosity number of 78 ml/g or higher, in primary forms"/>
    <s v="Exports"/>
    <n v="2514"/>
    <n v="86"/>
  </r>
  <r>
    <x v="4"/>
    <s v="2025/7"/>
    <x v="6"/>
    <x v="0"/>
    <s v=" Poly(ethylene terephthalate), having a viscosity number of 78 ml/g or higher, in primary forms"/>
    <s v="Exports"/>
    <n v="3944"/>
    <n v="108.15"/>
  </r>
  <r>
    <x v="4"/>
    <s v="2025/7"/>
    <x v="7"/>
    <x v="0"/>
    <s v=" Poly(ethylene terephthalate), having a viscosity number of 78 ml/g or higher, in primary forms"/>
    <s v="Exports"/>
    <n v="14951"/>
    <n v="742.8"/>
  </r>
  <r>
    <x v="4"/>
    <s v="2025/7"/>
    <x v="9"/>
    <x v="0"/>
    <s v=" Poly(ethylene terephthalate), having a viscosity number of 78 ml/g or higher, in primary forms"/>
    <s v="Exports"/>
    <n v="18220"/>
    <n v="588"/>
  </r>
  <r>
    <x v="4"/>
    <s v="2025/7"/>
    <x v="11"/>
    <x v="0"/>
    <s v=" Poly(ethylene terephthalate), having a viscosity number of 78 ml/g or higher, in primary forms"/>
    <s v="Exports"/>
    <n v="1271"/>
    <n v="44"/>
  </r>
  <r>
    <x v="4"/>
    <s v="2025/7"/>
    <x v="12"/>
    <x v="0"/>
    <s v=" Poly(ethylene terephthalate), having a viscosity number of 78 ml/g or higher, in primary forms"/>
    <s v="Exports"/>
    <n v="1133"/>
    <n v="44"/>
  </r>
  <r>
    <x v="4"/>
    <s v="2025/7"/>
    <x v="13"/>
    <x v="0"/>
    <s v=" Poly(ethylene terephthalate), having a viscosity number of 78 ml/g or higher, in primary forms"/>
    <s v="Exports"/>
    <n v="25994"/>
    <n v="770"/>
  </r>
  <r>
    <x v="4"/>
    <s v="2025/7"/>
    <x v="14"/>
    <x v="0"/>
    <s v=" Poly(ethylene terephthalate), having a viscosity number of 78 ml/g or higher, in primary forms"/>
    <s v="Exports"/>
    <n v="8513"/>
    <n v="176"/>
  </r>
  <r>
    <x v="4"/>
    <s v="2025/7"/>
    <x v="15"/>
    <x v="0"/>
    <s v=" Poly(ethylene terephthalate), having a viscosity number of 78 ml/g or higher, in primary forms"/>
    <s v="Exports"/>
    <n v="1820"/>
    <n v="61.6"/>
  </r>
  <r>
    <x v="4"/>
    <s v="2025/7"/>
    <x v="56"/>
    <x v="0"/>
    <s v=" Poly(ethylene terephthalate), having a viscosity number of 78 ml/g or higher, in primary forms"/>
    <s v="Exports"/>
    <n v="1983"/>
    <n v="43"/>
  </r>
  <r>
    <x v="4"/>
    <s v="2025/7"/>
    <x v="78"/>
    <x v="0"/>
    <s v=" Poly(ethylene terephthalate), having a viscosity number of 78 ml/g or higher, in primary forms"/>
    <s v="Exports"/>
    <n v="7656"/>
    <n v="264"/>
  </r>
  <r>
    <x v="4"/>
    <s v="2025/7"/>
    <x v="16"/>
    <x v="0"/>
    <s v=" Poly(ethylene terephthalate), having a viscosity number of 78 ml/g or higher, in primary forms"/>
    <s v="Exports"/>
    <n v="5056"/>
    <n v="180"/>
  </r>
  <r>
    <x v="4"/>
    <s v="2025/7"/>
    <x v="17"/>
    <x v="0"/>
    <s v=" Poly(ethylene terephthalate), having a viscosity number of 78 ml/g or higher, in primary forms"/>
    <s v="Exports"/>
    <n v="32956"/>
    <n v="1260"/>
  </r>
  <r>
    <x v="4"/>
    <s v="2025/7"/>
    <x v="19"/>
    <x v="0"/>
    <s v=" Poly(ethylene terephthalate), having a viscosity number of 78 ml/g or higher, in primary forms"/>
    <s v="Exports"/>
    <n v="770"/>
    <n v="20"/>
  </r>
  <r>
    <x v="4"/>
    <s v="2025/7"/>
    <x v="20"/>
    <x v="0"/>
    <s v=" Poly(ethylene terephthalate), having a viscosity number of 78 ml/g or higher, in primary forms"/>
    <s v="Exports"/>
    <n v="22076"/>
    <n v="792"/>
  </r>
  <r>
    <x v="4"/>
    <s v="2025/7"/>
    <x v="22"/>
    <x v="0"/>
    <s v=" Poly(ethylene terephthalate), having a viscosity number of 78 ml/g or higher, in primary forms"/>
    <s v="Exports"/>
    <n v="9924"/>
    <n v="217"/>
  </r>
  <r>
    <x v="4"/>
    <s v="2025/7"/>
    <x v="23"/>
    <x v="0"/>
    <s v=" Poly(ethylene terephthalate), having a viscosity number of 78 ml/g or higher, in primary forms"/>
    <s v="Exports"/>
    <n v="811298"/>
    <n v="27535.85"/>
  </r>
  <r>
    <x v="4"/>
    <s v="2025/7"/>
    <x v="28"/>
    <x v="0"/>
    <s v=" Poly(ethylene terephthalate), having a viscosity number of 78 ml/g or higher, in primary forms"/>
    <s v="Exports"/>
    <n v="11018"/>
    <n v="217"/>
  </r>
  <r>
    <x v="4"/>
    <s v="2025/7"/>
    <x v="30"/>
    <x v="0"/>
    <s v=" Poly(ethylene terephthalate), having a viscosity number of 78 ml/g or higher, in primary forms"/>
    <s v="Exports"/>
    <n v="9886"/>
    <n v="298"/>
  </r>
  <r>
    <x v="4"/>
    <s v="2025/7"/>
    <x v="44"/>
    <x v="0"/>
    <s v=" Poly(ethylene terephthalate), having a viscosity number of 78 ml/g or higher, in primary forms"/>
    <s v="Exports"/>
    <n v="622"/>
    <n v="22"/>
  </r>
  <r>
    <x v="4"/>
    <s v="2025/7"/>
    <x v="32"/>
    <x v="0"/>
    <s v=" Poly(ethylene terephthalate), having a viscosity number of 78 ml/g or higher, in primary forms"/>
    <s v="Exports"/>
    <n v="1710"/>
    <n v="44"/>
  </r>
  <r>
    <x v="4"/>
    <s v="2025/7"/>
    <x v="48"/>
    <x v="0"/>
    <s v=" Poly(ethylene terephthalate), having a viscosity number of 78 ml/g or higher, in primary forms"/>
    <s v="Exports"/>
    <n v="1504"/>
    <n v="42"/>
  </r>
  <r>
    <x v="4"/>
    <s v="2025/7"/>
    <x v="33"/>
    <x v="0"/>
    <s v=" Poly(ethylene terephthalate), having a viscosity number of 78 ml/g or higher, in primary forms"/>
    <s v="Exports"/>
    <n v="17352"/>
    <n v="415"/>
  </r>
  <r>
    <x v="4"/>
    <s v="2025/7"/>
    <x v="34"/>
    <x v="0"/>
    <s v=" Poly(ethylene terephthalate), having a viscosity number of 78 ml/g or higher, in primary forms"/>
    <s v="Exports"/>
    <n v="1247"/>
    <n v="42"/>
  </r>
  <r>
    <x v="4"/>
    <s v="2025/7"/>
    <x v="50"/>
    <x v="0"/>
    <s v=" Poly(ethylene terephthalate), having a viscosity number of 78 ml/g or higher, in primary forms"/>
    <s v="Exports"/>
    <n v="941"/>
    <n v="22"/>
  </r>
  <r>
    <x v="4"/>
    <s v="2025/7"/>
    <x v="37"/>
    <x v="0"/>
    <s v=" Poly(ethylene terephthalate), having a viscosity number of 78 ml/g or higher, in primary forms"/>
    <s v="Exports"/>
    <n v="12229"/>
    <n v="355.5"/>
  </r>
  <r>
    <x v="4"/>
    <s v="2025/7"/>
    <x v="38"/>
    <x v="0"/>
    <s v=" Poly(ethylene terephthalate), having a viscosity number of 78 ml/g or higher, in primary forms"/>
    <s v="Exports"/>
    <n v="16243"/>
    <n v="616"/>
  </r>
  <r>
    <x v="4"/>
    <s v="2025/7"/>
    <x v="55"/>
    <x v="0"/>
    <s v=" Poly(ethylene terephthalate), having a viscosity number of 78 ml/g or higher, in primary forms"/>
    <s v="Exports"/>
    <n v="19864"/>
    <n v="418"/>
  </r>
  <r>
    <x v="4"/>
    <s v="2025/7"/>
    <x v="41"/>
    <x v="0"/>
    <s v=" Poly(ethylene terephthalate), having a viscosity number of 78 ml/g or higher, in primary forms"/>
    <s v="Exports"/>
    <n v="478944"/>
    <n v="15792.02"/>
  </r>
  <r>
    <x v="4"/>
    <s v="2025/7"/>
    <x v="43"/>
    <x v="0"/>
    <s v=" Poly(ethylene terephthalate), having a viscosity number of 78 ml/g or higher, in primary forms"/>
    <s v="Exports"/>
    <n v="24599"/>
    <n v="811"/>
  </r>
  <r>
    <x v="4"/>
    <s v="2025/7"/>
    <x v="2"/>
    <x v="1"/>
    <s v=" Other poly(ethylene terephthalate), in primary forms"/>
    <s v="Exports"/>
    <n v="17587"/>
    <n v="622"/>
  </r>
  <r>
    <x v="4"/>
    <s v="2025/7"/>
    <x v="7"/>
    <x v="1"/>
    <s v=" Other poly(ethylene terephthalate), in primary forms"/>
    <s v="Exports"/>
    <n v="26857"/>
    <n v="2342.48"/>
  </r>
  <r>
    <x v="4"/>
    <s v="2025/7"/>
    <x v="8"/>
    <x v="1"/>
    <s v=" Other poly(ethylene terephthalate), in primary forms"/>
    <s v="Exports"/>
    <n v="17398"/>
    <n v="589"/>
  </r>
  <r>
    <x v="4"/>
    <s v="2025/7"/>
    <x v="19"/>
    <x v="1"/>
    <s v=" Other poly(ethylene terephthalate), in primary forms"/>
    <s v="Exports"/>
    <n v="1057"/>
    <n v="20"/>
  </r>
  <r>
    <x v="4"/>
    <s v="2025/7"/>
    <x v="20"/>
    <x v="1"/>
    <s v=" Other poly(ethylene terephthalate), in primary forms"/>
    <s v="Exports"/>
    <n v="460"/>
    <n v="10"/>
  </r>
  <r>
    <x v="4"/>
    <s v="2025/7"/>
    <x v="23"/>
    <x v="1"/>
    <s v=" Other poly(ethylene terephthalate), in primary forms"/>
    <s v="Exports"/>
    <n v="56971"/>
    <n v="1836.23"/>
  </r>
  <r>
    <x v="4"/>
    <s v="2025/7"/>
    <x v="24"/>
    <x v="1"/>
    <s v=" Other poly(ethylene terephthalate), in primary forms"/>
    <s v="Exports"/>
    <n v="1121"/>
    <n v="95.064999999999998"/>
  </r>
  <r>
    <x v="4"/>
    <s v="2025/7"/>
    <x v="26"/>
    <x v="1"/>
    <s v=" Other poly(ethylene terephthalate), in primary forms"/>
    <s v="Exports"/>
    <n v="563"/>
    <n v="171.06800000000001"/>
  </r>
  <r>
    <x v="4"/>
    <s v="2025/7"/>
    <x v="27"/>
    <x v="1"/>
    <s v=" Other poly(ethylene terephthalate), in primary forms"/>
    <s v="Exports"/>
    <n v="775"/>
    <n v="17.100000000000001"/>
  </r>
  <r>
    <x v="4"/>
    <s v="2025/7"/>
    <x v="30"/>
    <x v="1"/>
    <s v=" Other poly(ethylene terephthalate), in primary forms"/>
    <s v="Exports"/>
    <n v="794"/>
    <n v="22"/>
  </r>
  <r>
    <x v="4"/>
    <s v="2025/7"/>
    <x v="37"/>
    <x v="1"/>
    <s v=" Other poly(ethylene terephthalate), in primary forms"/>
    <s v="Exports"/>
    <n v="3423"/>
    <n v="120"/>
  </r>
  <r>
    <x v="4"/>
    <s v="2025/7"/>
    <x v="41"/>
    <x v="1"/>
    <s v=" Other poly(ethylene terephthalate), in primary forms"/>
    <s v="Exports"/>
    <n v="65610"/>
    <n v="1812"/>
  </r>
  <r>
    <x v="4"/>
    <s v="2025/7"/>
    <x v="43"/>
    <x v="1"/>
    <s v=" Other poly(ethylene terephthalate), in primary forms"/>
    <s v="Exports"/>
    <n v="1705"/>
    <n v="44.048999999999999"/>
  </r>
  <r>
    <x v="4"/>
    <s v="2025/8"/>
    <x v="2"/>
    <x v="0"/>
    <s v=" Poly(ethylene terephthalate), having a viscosity number of 78 ml/g or higher, in primary forms"/>
    <s v="Exports"/>
    <n v="86785"/>
    <n v="2197"/>
  </r>
  <r>
    <x v="4"/>
    <s v="2025/8"/>
    <x v="3"/>
    <x v="0"/>
    <s v=" Poly(ethylene terephthalate), having a viscosity number of 78 ml/g or higher, in primary forms"/>
    <s v="Exports"/>
    <n v="1209"/>
    <n v="44"/>
  </r>
  <r>
    <x v="4"/>
    <s v="2025/8"/>
    <x v="4"/>
    <x v="0"/>
    <s v=" Poly(ethylene terephthalate), having a viscosity number of 78 ml/g or higher, in primary forms"/>
    <s v="Exports"/>
    <n v="33955"/>
    <n v="748"/>
  </r>
  <r>
    <x v="4"/>
    <s v="2025/8"/>
    <x v="5"/>
    <x v="0"/>
    <s v=" Poly(ethylene terephthalate), having a viscosity number of 78 ml/g or higher, in primary forms"/>
    <s v="Exports"/>
    <n v="7283"/>
    <n v="286"/>
  </r>
  <r>
    <x v="4"/>
    <s v="2025/8"/>
    <x v="6"/>
    <x v="0"/>
    <s v=" Poly(ethylene terephthalate), having a viscosity number of 78 ml/g or higher, in primary forms"/>
    <s v="Exports"/>
    <n v="219"/>
    <n v="5"/>
  </r>
  <r>
    <x v="4"/>
    <s v="2025/8"/>
    <x v="7"/>
    <x v="0"/>
    <s v=" Poly(ethylene terephthalate), having a viscosity number of 78 ml/g or higher, in primary forms"/>
    <s v="Exports"/>
    <n v="18074"/>
    <n v="864.96600000000001"/>
  </r>
  <r>
    <x v="4"/>
    <s v="2025/8"/>
    <x v="9"/>
    <x v="0"/>
    <s v=" Poly(ethylene terephthalate), having a viscosity number of 78 ml/g or higher, in primary forms"/>
    <s v="Exports"/>
    <n v="25948"/>
    <n v="819"/>
  </r>
  <r>
    <x v="4"/>
    <s v="2025/8"/>
    <x v="12"/>
    <x v="0"/>
    <s v=" Poly(ethylene terephthalate), having a viscosity number of 78 ml/g or higher, in primary forms"/>
    <s v="Exports"/>
    <n v="39804"/>
    <n v="1540"/>
  </r>
  <r>
    <x v="4"/>
    <s v="2025/8"/>
    <x v="13"/>
    <x v="0"/>
    <s v=" Poly(ethylene terephthalate), having a viscosity number of 78 ml/g or higher, in primary forms"/>
    <s v="Exports"/>
    <n v="34279"/>
    <n v="858"/>
  </r>
  <r>
    <x v="4"/>
    <s v="2025/8"/>
    <x v="14"/>
    <x v="0"/>
    <s v=" Poly(ethylene terephthalate), having a viscosity number of 78 ml/g or higher, in primary forms"/>
    <s v="Exports"/>
    <n v="1096"/>
    <n v="23.1"/>
  </r>
  <r>
    <x v="4"/>
    <s v="2025/8"/>
    <x v="15"/>
    <x v="0"/>
    <s v=" Poly(ethylene terephthalate), having a viscosity number of 78 ml/g or higher, in primary forms"/>
    <s v="Exports"/>
    <n v="1862"/>
    <n v="66"/>
  </r>
  <r>
    <x v="4"/>
    <s v="2025/8"/>
    <x v="56"/>
    <x v="0"/>
    <s v=" Poly(ethylene terephthalate), having a viscosity number of 78 ml/g or higher, in primary forms"/>
    <s v="Exports"/>
    <n v="3047"/>
    <n v="64"/>
  </r>
  <r>
    <x v="4"/>
    <s v="2025/8"/>
    <x v="16"/>
    <x v="0"/>
    <s v=" Poly(ethylene terephthalate), having a viscosity number of 78 ml/g or higher, in primary forms"/>
    <s v="Exports"/>
    <n v="10566"/>
    <n v="420"/>
  </r>
  <r>
    <x v="4"/>
    <s v="2025/8"/>
    <x v="75"/>
    <x v="0"/>
    <s v=" Poly(ethylene terephthalate), having a viscosity number of 78 ml/g or higher, in primary forms"/>
    <s v="Exports"/>
    <n v="7073"/>
    <n v="220"/>
  </r>
  <r>
    <x v="4"/>
    <s v="2025/8"/>
    <x v="17"/>
    <x v="0"/>
    <s v=" Poly(ethylene terephthalate), having a viscosity number of 78 ml/g or higher, in primary forms"/>
    <s v="Exports"/>
    <n v="46130"/>
    <n v="1743"/>
  </r>
  <r>
    <x v="4"/>
    <s v="2025/8"/>
    <x v="19"/>
    <x v="0"/>
    <s v=" Poly(ethylene terephthalate), having a viscosity number of 78 ml/g or higher, in primary forms"/>
    <s v="Exports"/>
    <n v="679"/>
    <n v="20"/>
  </r>
  <r>
    <x v="4"/>
    <s v="2025/8"/>
    <x v="20"/>
    <x v="0"/>
    <s v=" Poly(ethylene terephthalate), having a viscosity number of 78 ml/g or higher, in primary forms"/>
    <s v="Exports"/>
    <n v="41771"/>
    <n v="1472"/>
  </r>
  <r>
    <x v="4"/>
    <s v="2025/8"/>
    <x v="21"/>
    <x v="0"/>
    <s v=" Poly(ethylene terephthalate), having a viscosity number of 78 ml/g or higher, in primary forms"/>
    <s v="Exports"/>
    <n v="17548"/>
    <n v="399"/>
  </r>
  <r>
    <x v="4"/>
    <s v="2025/8"/>
    <x v="22"/>
    <x v="0"/>
    <s v=" Poly(ethylene terephthalate), having a viscosity number of 78 ml/g or higher, in primary forms"/>
    <s v="Exports"/>
    <n v="8149"/>
    <n v="175"/>
  </r>
  <r>
    <x v="4"/>
    <s v="2025/8"/>
    <x v="23"/>
    <x v="0"/>
    <s v=" Poly(ethylene terephthalate), having a viscosity number of 78 ml/g or higher, in primary forms"/>
    <s v="Exports"/>
    <n v="1038604"/>
    <n v="34565.65"/>
  </r>
  <r>
    <x v="4"/>
    <s v="2025/8"/>
    <x v="26"/>
    <x v="0"/>
    <s v=" Poly(ethylene terephthalate), having a viscosity number of 78 ml/g or higher, in primary forms"/>
    <s v="Exports"/>
    <n v="1158"/>
    <n v="21"/>
  </r>
  <r>
    <x v="4"/>
    <s v="2025/8"/>
    <x v="27"/>
    <x v="0"/>
    <s v=" Poly(ethylene terephthalate), having a viscosity number of 78 ml/g or higher, in primary forms"/>
    <s v="Exports"/>
    <n v="6217"/>
    <n v="242"/>
  </r>
  <r>
    <x v="4"/>
    <s v="2025/8"/>
    <x v="28"/>
    <x v="0"/>
    <s v=" Poly(ethylene terephthalate), having a viscosity number of 78 ml/g or higher, in primary forms"/>
    <s v="Exports"/>
    <n v="8338"/>
    <n v="162"/>
  </r>
  <r>
    <x v="4"/>
    <s v="2025/8"/>
    <x v="30"/>
    <x v="0"/>
    <s v=" Poly(ethylene terephthalate), having a viscosity number of 78 ml/g or higher, in primary forms"/>
    <s v="Exports"/>
    <n v="16915"/>
    <n v="483"/>
  </r>
  <r>
    <x v="4"/>
    <s v="2025/8"/>
    <x v="31"/>
    <x v="0"/>
    <s v=" Poly(ethylene terephthalate), having a viscosity number of 78 ml/g or higher, in primary forms"/>
    <s v="Exports"/>
    <n v="2990"/>
    <n v="110"/>
  </r>
  <r>
    <x v="4"/>
    <s v="2025/8"/>
    <x v="44"/>
    <x v="0"/>
    <s v=" Poly(ethylene terephthalate), having a viscosity number of 78 ml/g or higher, in primary forms"/>
    <s v="Exports"/>
    <n v="635"/>
    <n v="22"/>
  </r>
  <r>
    <x v="4"/>
    <s v="2025/8"/>
    <x v="32"/>
    <x v="0"/>
    <s v=" Poly(ethylene terephthalate), having a viscosity number of 78 ml/g or higher, in primary forms"/>
    <s v="Exports"/>
    <n v="690"/>
    <n v="22"/>
  </r>
  <r>
    <x v="4"/>
    <s v="2025/8"/>
    <x v="48"/>
    <x v="0"/>
    <s v=" Poly(ethylene terephthalate), having a viscosity number of 78 ml/g or higher, in primary forms"/>
    <s v="Exports"/>
    <n v="3912"/>
    <n v="126"/>
  </r>
  <r>
    <x v="4"/>
    <s v="2025/8"/>
    <x v="33"/>
    <x v="0"/>
    <s v=" Poly(ethylene terephthalate), having a viscosity number of 78 ml/g or higher, in primary forms"/>
    <s v="Exports"/>
    <n v="21500"/>
    <n v="481"/>
  </r>
  <r>
    <x v="4"/>
    <s v="2025/8"/>
    <x v="49"/>
    <x v="0"/>
    <s v=" Poly(ethylene terephthalate), having a viscosity number of 78 ml/g or higher, in primary forms"/>
    <s v="Exports"/>
    <n v="4068"/>
    <n v="132"/>
  </r>
  <r>
    <x v="4"/>
    <s v="2025/8"/>
    <x v="50"/>
    <x v="0"/>
    <s v=" Poly(ethylene terephthalate), having a viscosity number of 78 ml/g or higher, in primary forms"/>
    <s v="Exports"/>
    <n v="2872"/>
    <n v="66"/>
  </r>
  <r>
    <x v="4"/>
    <s v="2025/8"/>
    <x v="37"/>
    <x v="0"/>
    <s v=" Poly(ethylene terephthalate), having a viscosity number of 78 ml/g or higher, in primary forms"/>
    <s v="Exports"/>
    <n v="5427"/>
    <n v="170"/>
  </r>
  <r>
    <x v="4"/>
    <s v="2025/8"/>
    <x v="38"/>
    <x v="0"/>
    <s v=" Poly(ethylene terephthalate), having a viscosity number of 78 ml/g or higher, in primary forms"/>
    <s v="Exports"/>
    <n v="23085"/>
    <n v="836"/>
  </r>
  <r>
    <x v="4"/>
    <s v="2025/8"/>
    <x v="55"/>
    <x v="0"/>
    <s v=" Poly(ethylene terephthalate), having a viscosity number of 78 ml/g or higher, in primary forms"/>
    <s v="Exports"/>
    <n v="50869"/>
    <n v="1056"/>
  </r>
  <r>
    <x v="4"/>
    <s v="2025/8"/>
    <x v="41"/>
    <x v="0"/>
    <s v=" Poly(ethylene terephthalate), having a viscosity number of 78 ml/g or higher, in primary forms"/>
    <s v="Exports"/>
    <n v="450534"/>
    <n v="14812.8"/>
  </r>
  <r>
    <x v="4"/>
    <s v="2025/8"/>
    <x v="43"/>
    <x v="0"/>
    <s v=" Poly(ethylene terephthalate), having a viscosity number of 78 ml/g or higher, in primary forms"/>
    <s v="Exports"/>
    <n v="27424"/>
    <n v="712"/>
  </r>
  <r>
    <x v="4"/>
    <s v="2025/8"/>
    <x v="2"/>
    <x v="1"/>
    <s v=" Other poly(ethylene terephthalate), in primary forms"/>
    <s v="Exports"/>
    <n v="18135"/>
    <n v="622"/>
  </r>
  <r>
    <x v="4"/>
    <s v="2025/8"/>
    <x v="6"/>
    <x v="1"/>
    <s v=" Other poly(ethylene terephthalate), in primary forms"/>
    <s v="Exports"/>
    <n v="764"/>
    <n v="20.9"/>
  </r>
  <r>
    <x v="4"/>
    <s v="2025/8"/>
    <x v="7"/>
    <x v="1"/>
    <s v=" Other poly(ethylene terephthalate), in primary forms"/>
    <s v="Exports"/>
    <n v="26328"/>
    <n v="2413.8470000000002"/>
  </r>
  <r>
    <x v="4"/>
    <s v="2025/8"/>
    <x v="8"/>
    <x v="1"/>
    <s v=" Other poly(ethylene terephthalate), in primary forms"/>
    <s v="Exports"/>
    <n v="5496"/>
    <n v="190"/>
  </r>
  <r>
    <x v="4"/>
    <s v="2025/8"/>
    <x v="23"/>
    <x v="1"/>
    <s v=" Other poly(ethylene terephthalate), in primary forms"/>
    <s v="Exports"/>
    <n v="28476"/>
    <n v="891.7"/>
  </r>
  <r>
    <x v="4"/>
    <s v="2025/8"/>
    <x v="24"/>
    <x v="1"/>
    <s v=" Other poly(ethylene terephthalate), in primary forms"/>
    <s v="Exports"/>
    <n v="4291"/>
    <n v="173.874"/>
  </r>
  <r>
    <x v="4"/>
    <s v="2025/8"/>
    <x v="26"/>
    <x v="1"/>
    <s v=" Other poly(ethylene terephthalate), in primary forms"/>
    <s v="Exports"/>
    <n v="404"/>
    <n v="83.872"/>
  </r>
  <r>
    <x v="4"/>
    <s v="2025/8"/>
    <x v="30"/>
    <x v="1"/>
    <s v=" Other poly(ethylene terephthalate), in primary forms"/>
    <s v="Exports"/>
    <n v="1622"/>
    <n v="44"/>
  </r>
  <r>
    <x v="4"/>
    <s v="2025/8"/>
    <x v="44"/>
    <x v="1"/>
    <s v=" Other poly(ethylene terephthalate), in primary forms"/>
    <s v="Exports"/>
    <n v="20222"/>
    <n v="980"/>
  </r>
  <r>
    <x v="4"/>
    <s v="2025/8"/>
    <x v="37"/>
    <x v="1"/>
    <s v=" Other poly(ethylene terephthalate), in primary forms"/>
    <s v="Exports"/>
    <n v="1587"/>
    <n v="32"/>
  </r>
  <r>
    <x v="4"/>
    <s v="2025/8"/>
    <x v="39"/>
    <x v="1"/>
    <s v=" Other poly(ethylene terephthalate), in primary forms"/>
    <s v="Exports"/>
    <n v="2975"/>
    <n v="54"/>
  </r>
  <r>
    <x v="4"/>
    <s v="2025/8"/>
    <x v="41"/>
    <x v="1"/>
    <s v=" Other poly(ethylene terephthalate), in primary forms"/>
    <s v="Exports"/>
    <n v="80138"/>
    <n v="2355.6"/>
  </r>
  <r>
    <x v="4"/>
    <s v="2025/8"/>
    <x v="43"/>
    <x v="1"/>
    <s v=" Other poly(ethylene terephthalate), in primary forms"/>
    <s v="Exports"/>
    <n v="21102"/>
    <n v="760.52"/>
  </r>
  <r>
    <x v="4"/>
    <s v="2025/9"/>
    <x v="0"/>
    <x v="0"/>
    <s v=" Poly(ethylene terephthalate), having a viscosity number of 78 ml/g or higher, in primary forms"/>
    <s v="Exports"/>
    <n v="11678"/>
    <n v="440"/>
  </r>
  <r>
    <x v="4"/>
    <s v="2025/9"/>
    <x v="1"/>
    <x v="0"/>
    <s v=" Poly(ethylene terephthalate), having a viscosity number of 78 ml/g or higher, in primary forms"/>
    <s v="Exports"/>
    <n v="1284"/>
    <n v="44"/>
  </r>
  <r>
    <x v="4"/>
    <s v="2025/9"/>
    <x v="2"/>
    <x v="0"/>
    <s v=" Poly(ethylene terephthalate), having a viscosity number of 78 ml/g or higher, in primary forms"/>
    <s v="Exports"/>
    <n v="38523"/>
    <n v="956"/>
  </r>
  <r>
    <x v="4"/>
    <s v="2025/9"/>
    <x v="4"/>
    <x v="0"/>
    <s v=" Poly(ethylene terephthalate), having a viscosity number of 78 ml/g or higher, in primary forms"/>
    <s v="Exports"/>
    <n v="32943"/>
    <n v="744"/>
  </r>
  <r>
    <x v="4"/>
    <s v="2025/9"/>
    <x v="5"/>
    <x v="0"/>
    <s v=" Poly(ethylene terephthalate), having a viscosity number of 78 ml/g or higher, in primary forms"/>
    <s v="Exports"/>
    <n v="6818"/>
    <n v="264"/>
  </r>
  <r>
    <x v="4"/>
    <s v="2025/9"/>
    <x v="6"/>
    <x v="0"/>
    <s v=" Poly(ethylene terephthalate), having a viscosity number of 78 ml/g or higher, in primary forms"/>
    <s v="Exports"/>
    <n v="3002"/>
    <n v="105"/>
  </r>
  <r>
    <x v="4"/>
    <s v="2025/9"/>
    <x v="7"/>
    <x v="0"/>
    <s v=" Poly(ethylene terephthalate), having a viscosity number of 78 ml/g or higher, in primary forms"/>
    <s v="Exports"/>
    <n v="37478"/>
    <n v="1152.2619999999999"/>
  </r>
  <r>
    <x v="4"/>
    <s v="2025/9"/>
    <x v="9"/>
    <x v="0"/>
    <s v=" Poly(ethylene terephthalate), having a viscosity number of 78 ml/g or higher, in primary forms"/>
    <s v="Exports"/>
    <n v="48613"/>
    <n v="1533"/>
  </r>
  <r>
    <x v="4"/>
    <s v="2025/9"/>
    <x v="10"/>
    <x v="0"/>
    <s v=" Poly(ethylene terephthalate), having a viscosity number of 78 ml/g or higher, in primary forms"/>
    <s v="Exports"/>
    <n v="1123"/>
    <n v="44"/>
  </r>
  <r>
    <x v="4"/>
    <s v="2025/9"/>
    <x v="12"/>
    <x v="0"/>
    <s v=" Poly(ethylene terephthalate), having a viscosity number of 78 ml/g or higher, in primary forms"/>
    <s v="Exports"/>
    <n v="72037"/>
    <n v="2618"/>
  </r>
  <r>
    <x v="4"/>
    <s v="2025/9"/>
    <x v="13"/>
    <x v="0"/>
    <s v=" Poly(ethylene terephthalate), having a viscosity number of 78 ml/g or higher, in primary forms"/>
    <s v="Exports"/>
    <n v="58497"/>
    <n v="1562"/>
  </r>
  <r>
    <x v="4"/>
    <s v="2025/9"/>
    <x v="14"/>
    <x v="0"/>
    <s v=" Poly(ethylene terephthalate), having a viscosity number of 78 ml/g or higher, in primary forms"/>
    <s v="Exports"/>
    <n v="2090"/>
    <n v="44"/>
  </r>
  <r>
    <x v="4"/>
    <s v="2025/9"/>
    <x v="15"/>
    <x v="0"/>
    <s v=" Poly(ethylene terephthalate), having a viscosity number of 78 ml/g or higher, in primary forms"/>
    <s v="Exports"/>
    <n v="1933"/>
    <n v="66"/>
  </r>
  <r>
    <x v="4"/>
    <s v="2025/9"/>
    <x v="56"/>
    <x v="0"/>
    <s v=" Poly(ethylene terephthalate), having a viscosity number of 78 ml/g or higher, in primary forms"/>
    <s v="Exports"/>
    <n v="3108"/>
    <n v="63"/>
  </r>
  <r>
    <x v="4"/>
    <s v="2025/9"/>
    <x v="16"/>
    <x v="0"/>
    <s v=" Poly(ethylene terephthalate), having a viscosity number of 78 ml/g or higher, in primary forms"/>
    <s v="Exports"/>
    <n v="3354"/>
    <n v="120"/>
  </r>
  <r>
    <x v="4"/>
    <s v="2025/9"/>
    <x v="17"/>
    <x v="0"/>
    <s v=" Poly(ethylene terephthalate), having a viscosity number of 78 ml/g or higher, in primary forms"/>
    <s v="Exports"/>
    <n v="29398"/>
    <n v="1092"/>
  </r>
  <r>
    <x v="4"/>
    <s v="2025/9"/>
    <x v="19"/>
    <x v="0"/>
    <s v=" Poly(ethylene terephthalate), having a viscosity number of 78 ml/g or higher, in primary forms"/>
    <s v="Exports"/>
    <n v="786"/>
    <n v="20"/>
  </r>
  <r>
    <x v="4"/>
    <s v="2025/9"/>
    <x v="20"/>
    <x v="0"/>
    <s v=" Poly(ethylene terephthalate), having a viscosity number of 78 ml/g or higher, in primary forms"/>
    <s v="Exports"/>
    <n v="40583"/>
    <n v="1446"/>
  </r>
  <r>
    <x v="4"/>
    <s v="2025/9"/>
    <x v="22"/>
    <x v="0"/>
    <s v=" Poly(ethylene terephthalate), having a viscosity number of 78 ml/g or higher, in primary forms"/>
    <s v="Exports"/>
    <n v="9278"/>
    <n v="197"/>
  </r>
  <r>
    <x v="4"/>
    <s v="2025/9"/>
    <x v="23"/>
    <x v="0"/>
    <s v=" Poly(ethylene terephthalate), having a viscosity number of 78 ml/g or higher, in primary forms"/>
    <s v="Exports"/>
    <n v="745126"/>
    <n v="24449.1"/>
  </r>
  <r>
    <x v="4"/>
    <s v="2025/9"/>
    <x v="26"/>
    <x v="0"/>
    <s v=" Poly(ethylene terephthalate), having a viscosity number of 78 ml/g or higher, in primary forms"/>
    <s v="Exports"/>
    <n v="1198"/>
    <n v="21"/>
  </r>
  <r>
    <x v="4"/>
    <s v="2025/9"/>
    <x v="27"/>
    <x v="0"/>
    <s v=" Poly(ethylene terephthalate), having a viscosity number of 78 ml/g or higher, in primary forms"/>
    <s v="Exports"/>
    <n v="29089"/>
    <n v="1166"/>
  </r>
  <r>
    <x v="4"/>
    <s v="2025/9"/>
    <x v="30"/>
    <x v="0"/>
    <s v=" Poly(ethylene terephthalate), having a viscosity number of 78 ml/g or higher, in primary forms"/>
    <s v="Exports"/>
    <n v="13486"/>
    <n v="345"/>
  </r>
  <r>
    <x v="4"/>
    <s v="2025/9"/>
    <x v="48"/>
    <x v="0"/>
    <s v=" Poly(ethylene terephthalate), having a viscosity number of 78 ml/g or higher, in primary forms"/>
    <s v="Exports"/>
    <n v="1370"/>
    <n v="42"/>
  </r>
  <r>
    <x v="4"/>
    <s v="2025/9"/>
    <x v="33"/>
    <x v="0"/>
    <s v=" Poly(ethylene terephthalate), having a viscosity number of 78 ml/g or higher, in primary forms"/>
    <s v="Exports"/>
    <n v="4452"/>
    <n v="107"/>
  </r>
  <r>
    <x v="4"/>
    <s v="2025/9"/>
    <x v="50"/>
    <x v="0"/>
    <s v=" Poly(ethylene terephthalate), having a viscosity number of 78 ml/g or higher, in primary forms"/>
    <s v="Exports"/>
    <n v="976"/>
    <n v="22"/>
  </r>
  <r>
    <x v="4"/>
    <s v="2025/9"/>
    <x v="37"/>
    <x v="0"/>
    <s v=" Poly(ethylene terephthalate), having a viscosity number of 78 ml/g or higher, in primary forms"/>
    <s v="Exports"/>
    <n v="6789"/>
    <n v="207.5"/>
  </r>
  <r>
    <x v="4"/>
    <s v="2025/9"/>
    <x v="38"/>
    <x v="0"/>
    <s v=" Poly(ethylene terephthalate), having a viscosity number of 78 ml/g or higher, in primary forms"/>
    <s v="Exports"/>
    <n v="11704"/>
    <n v="440"/>
  </r>
  <r>
    <x v="4"/>
    <s v="2025/9"/>
    <x v="55"/>
    <x v="0"/>
    <s v=" Poly(ethylene terephthalate), having a viscosity number of 78 ml/g or higher, in primary forms"/>
    <s v="Exports"/>
    <n v="30932"/>
    <n v="616"/>
  </r>
  <r>
    <x v="4"/>
    <s v="2025/9"/>
    <x v="41"/>
    <x v="0"/>
    <s v=" Poly(ethylene terephthalate), having a viscosity number of 78 ml/g or higher, in primary forms"/>
    <s v="Exports"/>
    <n v="302009"/>
    <n v="10083.48"/>
  </r>
  <r>
    <x v="4"/>
    <s v="2025/9"/>
    <x v="43"/>
    <x v="0"/>
    <s v=" Poly(ethylene terephthalate), having a viscosity number of 78 ml/g or higher, in primary forms"/>
    <s v="Exports"/>
    <n v="27189"/>
    <n v="744"/>
  </r>
  <r>
    <x v="4"/>
    <s v="2025/9"/>
    <x v="2"/>
    <x v="1"/>
    <s v=" Other poly(ethylene terephthalate), in primary forms"/>
    <s v="Exports"/>
    <n v="874"/>
    <n v="22"/>
  </r>
  <r>
    <x v="4"/>
    <s v="2025/9"/>
    <x v="3"/>
    <x v="1"/>
    <s v=" Other poly(ethylene terephthalate), in primary forms"/>
    <s v="Exports"/>
    <n v="11022"/>
    <n v="500"/>
  </r>
  <r>
    <x v="4"/>
    <s v="2025/9"/>
    <x v="6"/>
    <x v="1"/>
    <s v=" Other poly(ethylene terephthalate), in primary forms"/>
    <s v="Exports"/>
    <n v="2416"/>
    <n v="62.7"/>
  </r>
  <r>
    <x v="4"/>
    <s v="2025/9"/>
    <x v="7"/>
    <x v="1"/>
    <s v=" Other poly(ethylene terephthalate), in primary forms"/>
    <s v="Exports"/>
    <n v="27682"/>
    <n v="2181.3679999999999"/>
  </r>
  <r>
    <x v="4"/>
    <s v="2025/9"/>
    <x v="8"/>
    <x v="1"/>
    <s v=" Other poly(ethylene terephthalate), in primary forms"/>
    <s v="Exports"/>
    <n v="18808"/>
    <n v="589"/>
  </r>
  <r>
    <x v="4"/>
    <s v="2025/9"/>
    <x v="20"/>
    <x v="1"/>
    <s v=" Other poly(ethylene terephthalate), in primary forms"/>
    <s v="Exports"/>
    <n v="1946"/>
    <n v="40.576000000000001"/>
  </r>
  <r>
    <x v="4"/>
    <s v="2025/9"/>
    <x v="22"/>
    <x v="1"/>
    <s v=" Other poly(ethylene terephthalate), in primary forms"/>
    <s v="Exports"/>
    <n v="10"/>
    <n v="2.5000000000000001E-2"/>
  </r>
  <r>
    <x v="4"/>
    <s v="2025/9"/>
    <x v="23"/>
    <x v="1"/>
    <s v=" Other poly(ethylene terephthalate), in primary forms"/>
    <s v="Exports"/>
    <n v="41131"/>
    <n v="1414.73"/>
  </r>
  <r>
    <x v="4"/>
    <s v="2025/9"/>
    <x v="24"/>
    <x v="1"/>
    <s v=" Other poly(ethylene terephthalate), in primary forms"/>
    <s v="Exports"/>
    <n v="2314"/>
    <n v="181.20500000000001"/>
  </r>
  <r>
    <x v="4"/>
    <s v="2025/9"/>
    <x v="26"/>
    <x v="1"/>
    <s v=" Other poly(ethylene terephthalate), in primary forms"/>
    <s v="Exports"/>
    <n v="1178"/>
    <n v="207.91"/>
  </r>
  <r>
    <x v="4"/>
    <s v="2025/9"/>
    <x v="27"/>
    <x v="1"/>
    <s v=" Other poly(ethylene terephthalate), in primary forms"/>
    <s v="Exports"/>
    <n v="3290"/>
    <n v="68.400000000000006"/>
  </r>
  <r>
    <x v="4"/>
    <s v="2025/9"/>
    <x v="30"/>
    <x v="1"/>
    <s v=" Other poly(ethylene terephthalate), in primary forms"/>
    <s v="Exports"/>
    <n v="836"/>
    <n v="22"/>
  </r>
  <r>
    <x v="4"/>
    <s v="2025/9"/>
    <x v="44"/>
    <x v="1"/>
    <s v=" Other poly(ethylene terephthalate), in primary forms"/>
    <s v="Exports"/>
    <n v="16333"/>
    <n v="780"/>
  </r>
  <r>
    <x v="4"/>
    <s v="2025/9"/>
    <x v="37"/>
    <x v="1"/>
    <s v=" Other poly(ethylene terephthalate), in primary forms"/>
    <s v="Exports"/>
    <n v="4292"/>
    <n v="337.72399999999999"/>
  </r>
  <r>
    <x v="4"/>
    <s v="2025/9"/>
    <x v="41"/>
    <x v="1"/>
    <s v=" Other poly(ethylene terephthalate), in primary forms"/>
    <s v="Exports"/>
    <n v="74001"/>
    <n v="2170"/>
  </r>
  <r>
    <x v="4"/>
    <s v="2025/9"/>
    <x v="43"/>
    <x v="1"/>
    <s v=" Other poly(ethylene terephthalate), in primary forms"/>
    <s v="Exports"/>
    <n v="21043"/>
    <n v="651.07000000000005"/>
  </r>
  <r>
    <x v="4"/>
    <s v="2025/10"/>
    <x v="1"/>
    <x v="0"/>
    <s v=" Poly(ethylene terephthalate), having a viscosity number of 78 ml/g or higher, in primary forms"/>
    <s v="Exports"/>
    <n v="1448"/>
    <n v="44"/>
  </r>
  <r>
    <x v="4"/>
    <s v="2025/10"/>
    <x v="2"/>
    <x v="0"/>
    <s v=" Poly(ethylene terephthalate), having a viscosity number of 78 ml/g or higher, in primary forms"/>
    <s v="Exports"/>
    <n v="34630"/>
    <n v="848"/>
  </r>
  <r>
    <x v="4"/>
    <s v="2025/10"/>
    <x v="4"/>
    <x v="0"/>
    <s v=" Poly(ethylene terephthalate), having a viscosity number of 78 ml/g or higher, in primary forms"/>
    <s v="Exports"/>
    <n v="14358"/>
    <n v="308"/>
  </r>
  <r>
    <x v="4"/>
    <s v="2025/10"/>
    <x v="5"/>
    <x v="0"/>
    <s v=" Poly(ethylene terephthalate), having a viscosity number of 78 ml/g or higher, in primary forms"/>
    <s v="Exports"/>
    <n v="12813"/>
    <n v="484"/>
  </r>
  <r>
    <x v="4"/>
    <s v="2025/10"/>
    <x v="6"/>
    <x v="0"/>
    <s v=" Poly(ethylene terephthalate), having a viscosity number of 78 ml/g or higher, in primary forms"/>
    <s v="Exports"/>
    <n v="17597"/>
    <n v="481.1"/>
  </r>
  <r>
    <x v="4"/>
    <s v="2025/10"/>
    <x v="7"/>
    <x v="0"/>
    <s v=" Poly(ethylene terephthalate), having a viscosity number of 78 ml/g or higher, in primary forms"/>
    <s v="Exports"/>
    <n v="15376"/>
    <n v="497"/>
  </r>
  <r>
    <x v="4"/>
    <s v="2025/10"/>
    <x v="9"/>
    <x v="0"/>
    <s v=" Poly(ethylene terephthalate), having a viscosity number of 78 ml/g or higher, in primary forms"/>
    <s v="Exports"/>
    <n v="29633"/>
    <n v="945"/>
  </r>
  <r>
    <x v="4"/>
    <s v="2025/10"/>
    <x v="63"/>
    <x v="0"/>
    <s v=" Poly(ethylene terephthalate), having a viscosity number of 78 ml/g or higher, in primary forms"/>
    <s v="Exports"/>
    <n v="3890"/>
    <n v="88"/>
  </r>
  <r>
    <x v="4"/>
    <s v="2025/10"/>
    <x v="12"/>
    <x v="0"/>
    <s v=" Poly(ethylene terephthalate), having a viscosity number of 78 ml/g or higher, in primary forms"/>
    <s v="Exports"/>
    <n v="49188"/>
    <n v="1870"/>
  </r>
  <r>
    <x v="4"/>
    <s v="2025/10"/>
    <x v="13"/>
    <x v="0"/>
    <s v=" Poly(ethylene terephthalate), having a viscosity number of 78 ml/g or higher, in primary forms"/>
    <s v="Exports"/>
    <n v="29528"/>
    <n v="880"/>
  </r>
  <r>
    <x v="4"/>
    <s v="2025/10"/>
    <x v="14"/>
    <x v="0"/>
    <s v=" Poly(ethylene terephthalate), having a viscosity number of 78 ml/g or higher, in primary forms"/>
    <s v="Exports"/>
    <n v="4992"/>
    <n v="110"/>
  </r>
  <r>
    <x v="4"/>
    <s v="2025/10"/>
    <x v="56"/>
    <x v="0"/>
    <s v=" Poly(ethylene terephthalate), having a viscosity number of 78 ml/g or higher, in primary forms"/>
    <s v="Exports"/>
    <n v="983"/>
    <n v="22"/>
  </r>
  <r>
    <x v="4"/>
    <s v="2025/10"/>
    <x v="75"/>
    <x v="0"/>
    <s v=" Poly(ethylene terephthalate), having a viscosity number of 78 ml/g or higher, in primary forms"/>
    <s v="Exports"/>
    <n v="7399"/>
    <n v="220"/>
  </r>
  <r>
    <x v="4"/>
    <s v="2025/10"/>
    <x v="17"/>
    <x v="0"/>
    <s v=" Poly(ethylene terephthalate), having a viscosity number of 78 ml/g or higher, in primary forms"/>
    <s v="Exports"/>
    <n v="27714"/>
    <n v="1050"/>
  </r>
  <r>
    <x v="4"/>
    <s v="2025/10"/>
    <x v="19"/>
    <x v="0"/>
    <s v=" Poly(ethylene terephthalate), having a viscosity number of 78 ml/g or higher, in primary forms"/>
    <s v="Exports"/>
    <n v="1504"/>
    <n v="40"/>
  </r>
  <r>
    <x v="4"/>
    <s v="2025/10"/>
    <x v="20"/>
    <x v="0"/>
    <s v=" Poly(ethylene terephthalate), having a viscosity number of 78 ml/g or higher, in primary forms"/>
    <s v="Exports"/>
    <n v="45560"/>
    <n v="1659"/>
  </r>
  <r>
    <x v="4"/>
    <s v="2025/10"/>
    <x v="22"/>
    <x v="0"/>
    <s v=" Poly(ethylene terephthalate), having a viscosity number of 78 ml/g or higher, in primary forms"/>
    <s v="Exports"/>
    <n v="4985"/>
    <n v="109"/>
  </r>
  <r>
    <x v="4"/>
    <s v="2025/10"/>
    <x v="23"/>
    <x v="0"/>
    <s v=" Poly(ethylene terephthalate), having a viscosity number of 78 ml/g or higher, in primary forms"/>
    <s v="Exports"/>
    <n v="858698"/>
    <n v="28288.5"/>
  </r>
  <r>
    <x v="4"/>
    <s v="2025/10"/>
    <x v="80"/>
    <x v="0"/>
    <s v=" Poly(ethylene terephthalate), having a viscosity number of 78 ml/g or higher, in primary forms"/>
    <s v="Exports"/>
    <n v="1928"/>
    <n v="44"/>
  </r>
  <r>
    <x v="4"/>
    <s v="2025/10"/>
    <x v="26"/>
    <x v="0"/>
    <s v=" Poly(ethylene terephthalate), having a viscosity number of 78 ml/g or higher, in primary forms"/>
    <s v="Exports"/>
    <n v="6931"/>
    <n v="176"/>
  </r>
  <r>
    <x v="4"/>
    <s v="2025/10"/>
    <x v="27"/>
    <x v="0"/>
    <s v=" Poly(ethylene terephthalate), having a viscosity number of 78 ml/g or higher, in primary forms"/>
    <s v="Exports"/>
    <n v="4384"/>
    <n v="176"/>
  </r>
  <r>
    <x v="4"/>
    <s v="2025/10"/>
    <x v="28"/>
    <x v="0"/>
    <s v=" Poly(ethylene terephthalate), having a viscosity number of 78 ml/g or higher, in primary forms"/>
    <s v="Exports"/>
    <n v="1061"/>
    <n v="20"/>
  </r>
  <r>
    <x v="4"/>
    <s v="2025/10"/>
    <x v="30"/>
    <x v="0"/>
    <s v=" Poly(ethylene terephthalate), having a viscosity number of 78 ml/g or higher, in primary forms"/>
    <s v="Exports"/>
    <n v="11743"/>
    <n v="345"/>
  </r>
  <r>
    <x v="4"/>
    <s v="2025/10"/>
    <x v="31"/>
    <x v="0"/>
    <s v=" Poly(ethylene terephthalate), having a viscosity number of 78 ml/g or higher, in primary forms"/>
    <s v="Exports"/>
    <n v="3108"/>
    <n v="110"/>
  </r>
  <r>
    <x v="4"/>
    <s v="2025/10"/>
    <x v="32"/>
    <x v="0"/>
    <s v=" Poly(ethylene terephthalate), having a viscosity number of 78 ml/g or higher, in primary forms"/>
    <s v="Exports"/>
    <n v="686"/>
    <n v="22"/>
  </r>
  <r>
    <x v="4"/>
    <s v="2025/10"/>
    <x v="48"/>
    <x v="0"/>
    <s v=" Poly(ethylene terephthalate), having a viscosity number of 78 ml/g or higher, in primary forms"/>
    <s v="Exports"/>
    <n v="1380"/>
    <n v="42"/>
  </r>
  <r>
    <x v="4"/>
    <s v="2025/10"/>
    <x v="33"/>
    <x v="0"/>
    <s v=" Poly(ethylene terephthalate), having a viscosity number of 78 ml/g or higher, in primary forms"/>
    <s v="Exports"/>
    <n v="21135"/>
    <n v="479"/>
  </r>
  <r>
    <x v="4"/>
    <s v="2025/10"/>
    <x v="49"/>
    <x v="0"/>
    <s v=" Poly(ethylene terephthalate), having a viscosity number of 78 ml/g or higher, in primary forms"/>
    <s v="Exports"/>
    <n v="4389"/>
    <n v="132"/>
  </r>
  <r>
    <x v="4"/>
    <s v="2025/10"/>
    <x v="50"/>
    <x v="0"/>
    <s v=" Poly(ethylene terephthalate), having a viscosity number of 78 ml/g or higher, in primary forms"/>
    <s v="Exports"/>
    <n v="1000"/>
    <n v="22"/>
  </r>
  <r>
    <x v="4"/>
    <s v="2025/10"/>
    <x v="37"/>
    <x v="0"/>
    <s v=" Poly(ethylene terephthalate), having a viscosity number of 78 ml/g or higher, in primary forms"/>
    <s v="Exports"/>
    <n v="9598"/>
    <n v="302"/>
  </r>
  <r>
    <x v="4"/>
    <s v="2025/10"/>
    <x v="38"/>
    <x v="0"/>
    <s v=" Poly(ethylene terephthalate), having a viscosity number of 78 ml/g or higher, in primary forms"/>
    <s v="Exports"/>
    <n v="27923"/>
    <n v="1034"/>
  </r>
  <r>
    <x v="4"/>
    <s v="2025/10"/>
    <x v="55"/>
    <x v="0"/>
    <s v=" Poly(ethylene terephthalate), having a viscosity number of 78 ml/g or higher, in primary forms"/>
    <s v="Exports"/>
    <n v="19144"/>
    <n v="396"/>
  </r>
  <r>
    <x v="4"/>
    <s v="2025/10"/>
    <x v="41"/>
    <x v="0"/>
    <s v=" Poly(ethylene terephthalate), having a viscosity number of 78 ml/g or higher, in primary forms"/>
    <s v="Exports"/>
    <n v="284395"/>
    <n v="8540.1"/>
  </r>
  <r>
    <x v="4"/>
    <s v="2025/10"/>
    <x v="43"/>
    <x v="0"/>
    <s v=" Poly(ethylene terephthalate), having a viscosity number of 78 ml/g or higher, in primary forms"/>
    <s v="Exports"/>
    <n v="31491"/>
    <n v="791"/>
  </r>
  <r>
    <x v="4"/>
    <s v="2025/10"/>
    <x v="2"/>
    <x v="1"/>
    <s v=" Other poly(ethylene terephthalate), in primary forms"/>
    <s v="Exports"/>
    <n v="17605"/>
    <n v="600"/>
  </r>
  <r>
    <x v="4"/>
    <s v="2025/10"/>
    <x v="3"/>
    <x v="1"/>
    <s v=" Other poly(ethylene terephthalate), in primary forms"/>
    <s v="Exports"/>
    <n v="11127"/>
    <n v="500"/>
  </r>
  <r>
    <x v="4"/>
    <s v="2025/10"/>
    <x v="7"/>
    <x v="1"/>
    <s v=" Other poly(ethylene terephthalate), in primary forms"/>
    <s v="Exports"/>
    <n v="29351"/>
    <n v="2492.8739999999998"/>
  </r>
  <r>
    <x v="4"/>
    <s v="2025/10"/>
    <x v="8"/>
    <x v="1"/>
    <s v=" Other poly(ethylene terephthalate), in primary forms"/>
    <s v="Exports"/>
    <n v="16396"/>
    <n v="513"/>
  </r>
  <r>
    <x v="4"/>
    <s v="2025/10"/>
    <x v="18"/>
    <x v="1"/>
    <s v=" Other poly(ethylene terephthalate), in primary forms"/>
    <s v="Exports"/>
    <n v="174"/>
    <n v="2"/>
  </r>
  <r>
    <x v="4"/>
    <s v="2025/10"/>
    <x v="19"/>
    <x v="1"/>
    <s v=" Other poly(ethylene terephthalate), in primary forms"/>
    <s v="Exports"/>
    <n v="278"/>
    <n v="24.765999999999998"/>
  </r>
  <r>
    <x v="4"/>
    <s v="2025/10"/>
    <x v="20"/>
    <x v="1"/>
    <s v=" Other poly(ethylene terephthalate), in primary forms"/>
    <s v="Exports"/>
    <n v="930"/>
    <n v="20"/>
  </r>
  <r>
    <x v="4"/>
    <s v="2025/10"/>
    <x v="23"/>
    <x v="1"/>
    <s v=" Other poly(ethylene terephthalate), in primary forms"/>
    <s v="Exports"/>
    <n v="60113"/>
    <n v="1613.1"/>
  </r>
  <r>
    <x v="4"/>
    <s v="2025/10"/>
    <x v="24"/>
    <x v="1"/>
    <s v=" Other poly(ethylene terephthalate), in primary forms"/>
    <s v="Exports"/>
    <n v="1447"/>
    <n v="174.22900000000001"/>
  </r>
  <r>
    <x v="4"/>
    <s v="2025/10"/>
    <x v="26"/>
    <x v="1"/>
    <s v=" Other poly(ethylene terephthalate), in primary forms"/>
    <s v="Exports"/>
    <n v="449"/>
    <n v="283.90199999999999"/>
  </r>
  <r>
    <x v="4"/>
    <s v="2025/10"/>
    <x v="30"/>
    <x v="1"/>
    <s v=" Other poly(ethylene terephthalate), in primary forms"/>
    <s v="Exports"/>
    <n v="1644"/>
    <n v="44"/>
  </r>
  <r>
    <x v="4"/>
    <s v="2025/10"/>
    <x v="44"/>
    <x v="1"/>
    <s v=" Other poly(ethylene terephthalate), in primary forms"/>
    <s v="Exports"/>
    <n v="5164"/>
    <n v="240"/>
  </r>
  <r>
    <x v="4"/>
    <s v="2025/10"/>
    <x v="48"/>
    <x v="1"/>
    <s v=" Other poly(ethylene terephthalate), in primary forms"/>
    <s v="Exports"/>
    <n v="365"/>
    <n v="10"/>
  </r>
  <r>
    <x v="4"/>
    <s v="2025/10"/>
    <x v="35"/>
    <x v="1"/>
    <s v=" Other poly(ethylene terephthalate), in primary forms"/>
    <s v="Exports"/>
    <n v="1527"/>
    <n v="3.0000000000000001E-3"/>
  </r>
  <r>
    <x v="4"/>
    <s v="2025/10"/>
    <x v="39"/>
    <x v="1"/>
    <s v=" Other poly(ethylene terephthalate), in primary forms"/>
    <s v="Exports"/>
    <n v="1024"/>
    <n v="18"/>
  </r>
  <r>
    <x v="4"/>
    <s v="2025/10"/>
    <x v="41"/>
    <x v="1"/>
    <s v=" Other poly(ethylene terephthalate), in primary forms"/>
    <s v="Exports"/>
    <n v="11967"/>
    <n v="270"/>
  </r>
  <r>
    <x v="4"/>
    <s v="2025/10"/>
    <x v="43"/>
    <x v="1"/>
    <s v=" Other poly(ethylene terephthalate), in primary forms"/>
    <s v="Exports"/>
    <n v="33635"/>
    <n v="1192.605"/>
  </r>
  <r>
    <x v="4"/>
    <s v="2025/11"/>
    <x v="1"/>
    <x v="0"/>
    <s v=" Poly(ethylene terephthalate), having a viscosity number of 78 ml/g or higher, in primary forms"/>
    <s v="Exports"/>
    <n v="611"/>
    <n v="22"/>
  </r>
  <r>
    <x v="4"/>
    <s v="2025/11"/>
    <x v="2"/>
    <x v="0"/>
    <s v=" Poly(ethylene terephthalate), having a viscosity number of 78 ml/g or higher, in primary forms"/>
    <s v="Exports"/>
    <n v="34386"/>
    <n v="840"/>
  </r>
  <r>
    <x v="4"/>
    <s v="2025/11"/>
    <x v="4"/>
    <x v="0"/>
    <s v=" Poly(ethylene terephthalate), having a viscosity number of 78 ml/g or higher, in primary forms"/>
    <s v="Exports"/>
    <n v="7749"/>
    <n v="198"/>
  </r>
  <r>
    <x v="4"/>
    <s v="2025/11"/>
    <x v="5"/>
    <x v="0"/>
    <s v=" Poly(ethylene terephthalate), having a viscosity number of 78 ml/g or higher, in primary forms"/>
    <s v="Exports"/>
    <n v="7091"/>
    <n v="277.2"/>
  </r>
  <r>
    <x v="4"/>
    <s v="2025/11"/>
    <x v="6"/>
    <x v="0"/>
    <s v=" Poly(ethylene terephthalate), having a viscosity number of 78 ml/g or higher, in primary forms"/>
    <s v="Exports"/>
    <n v="13998"/>
    <n v="420"/>
  </r>
  <r>
    <x v="4"/>
    <s v="2025/11"/>
    <x v="7"/>
    <x v="0"/>
    <s v=" Poly(ethylene terephthalate), having a viscosity number of 78 ml/g or higher, in primary forms"/>
    <s v="Exports"/>
    <n v="42922"/>
    <n v="1530.355"/>
  </r>
  <r>
    <x v="4"/>
    <s v="2025/11"/>
    <x v="9"/>
    <x v="0"/>
    <s v=" Poly(ethylene terephthalate), having a viscosity number of 78 ml/g or higher, in primary forms"/>
    <s v="Exports"/>
    <n v="61738"/>
    <n v="2058"/>
  </r>
  <r>
    <x v="4"/>
    <s v="2025/11"/>
    <x v="59"/>
    <x v="0"/>
    <s v=" Poly(ethylene terephthalate), having a viscosity number of 78 ml/g or higher, in primary forms"/>
    <s v="Exports"/>
    <n v="4365"/>
    <n v="176"/>
  </r>
  <r>
    <x v="4"/>
    <s v="2025/11"/>
    <x v="63"/>
    <x v="0"/>
    <s v=" Poly(ethylene terephthalate), having a viscosity number of 78 ml/g or higher, in primary forms"/>
    <s v="Exports"/>
    <n v="1996"/>
    <n v="44"/>
  </r>
  <r>
    <x v="4"/>
    <s v="2025/11"/>
    <x v="12"/>
    <x v="0"/>
    <s v=" Poly(ethylene terephthalate), having a viscosity number of 78 ml/g or higher, in primary forms"/>
    <s v="Exports"/>
    <n v="8972"/>
    <n v="330"/>
  </r>
  <r>
    <x v="4"/>
    <s v="2025/11"/>
    <x v="13"/>
    <x v="0"/>
    <s v=" Poly(ethylene terephthalate), having a viscosity number of 78 ml/g or higher, in primary forms"/>
    <s v="Exports"/>
    <n v="55113"/>
    <n v="1540"/>
  </r>
  <r>
    <x v="4"/>
    <s v="2025/11"/>
    <x v="14"/>
    <x v="0"/>
    <s v=" Poly(ethylene terephthalate), having a viscosity number of 78 ml/g or higher, in primary forms"/>
    <s v="Exports"/>
    <n v="2022"/>
    <n v="44"/>
  </r>
  <r>
    <x v="4"/>
    <s v="2025/11"/>
    <x v="15"/>
    <x v="0"/>
    <s v=" Poly(ethylene terephthalate), having a viscosity number of 78 ml/g or higher, in primary forms"/>
    <s v="Exports"/>
    <n v="3821"/>
    <n v="129.80000000000001"/>
  </r>
  <r>
    <x v="4"/>
    <s v="2025/11"/>
    <x v="56"/>
    <x v="0"/>
    <s v=" Poly(ethylene terephthalate), having a viscosity number of 78 ml/g or higher, in primary forms"/>
    <s v="Exports"/>
    <n v="3028"/>
    <n v="66"/>
  </r>
  <r>
    <x v="4"/>
    <s v="2025/11"/>
    <x v="75"/>
    <x v="0"/>
    <s v=" Poly(ethylene terephthalate), having a viscosity number of 78 ml/g or higher, in primary forms"/>
    <s v="Exports"/>
    <n v="7474"/>
    <n v="220"/>
  </r>
  <r>
    <x v="4"/>
    <s v="2025/11"/>
    <x v="17"/>
    <x v="0"/>
    <s v=" Poly(ethylene terephthalate), having a viscosity number of 78 ml/g or higher, in primary forms"/>
    <s v="Exports"/>
    <n v="21386"/>
    <n v="882"/>
  </r>
  <r>
    <x v="4"/>
    <s v="2025/11"/>
    <x v="19"/>
    <x v="0"/>
    <s v=" Poly(ethylene terephthalate), having a viscosity number of 78 ml/g or higher, in primary forms"/>
    <s v="Exports"/>
    <n v="1884"/>
    <n v="64.674999999999997"/>
  </r>
  <r>
    <x v="4"/>
    <s v="2025/11"/>
    <x v="20"/>
    <x v="0"/>
    <s v=" Poly(ethylene terephthalate), having a viscosity number of 78 ml/g or higher, in primary forms"/>
    <s v="Exports"/>
    <n v="58260"/>
    <n v="2064"/>
  </r>
  <r>
    <x v="4"/>
    <s v="2025/11"/>
    <x v="22"/>
    <x v="0"/>
    <s v=" Poly(ethylene terephthalate), having a viscosity number of 78 ml/g or higher, in primary forms"/>
    <s v="Exports"/>
    <n v="19515"/>
    <n v="637"/>
  </r>
  <r>
    <x v="4"/>
    <s v="2025/11"/>
    <x v="23"/>
    <x v="0"/>
    <s v=" Poly(ethylene terephthalate), having a viscosity number of 78 ml/g or higher, in primary forms"/>
    <s v="Exports"/>
    <n v="777363"/>
    <n v="25478.42"/>
  </r>
  <r>
    <x v="4"/>
    <s v="2025/11"/>
    <x v="24"/>
    <x v="0"/>
    <s v=" Poly(ethylene terephthalate), having a viscosity number of 78 ml/g or higher, in primary forms"/>
    <s v="Exports"/>
    <n v="4628"/>
    <n v="100"/>
  </r>
  <r>
    <x v="4"/>
    <s v="2025/11"/>
    <x v="26"/>
    <x v="0"/>
    <s v=" Poly(ethylene terephthalate), having a viscosity number of 78 ml/g or higher, in primary forms"/>
    <s v="Exports"/>
    <n v="5330"/>
    <n v="132"/>
  </r>
  <r>
    <x v="4"/>
    <s v="2025/11"/>
    <x v="27"/>
    <x v="0"/>
    <s v=" Poly(ethylene terephthalate), having a viscosity number of 78 ml/g or higher, in primary forms"/>
    <s v="Exports"/>
    <n v="3988"/>
    <n v="88"/>
  </r>
  <r>
    <x v="4"/>
    <s v="2025/11"/>
    <x v="28"/>
    <x v="0"/>
    <s v=" Poly(ethylene terephthalate), having a viscosity number of 78 ml/g or higher, in primary forms"/>
    <s v="Exports"/>
    <n v="3104"/>
    <n v="66"/>
  </r>
  <r>
    <x v="4"/>
    <s v="2025/11"/>
    <x v="30"/>
    <x v="0"/>
    <s v=" Poly(ethylene terephthalate), having a viscosity number of 78 ml/g or higher, in primary forms"/>
    <s v="Exports"/>
    <n v="7113"/>
    <n v="253"/>
  </r>
  <r>
    <x v="4"/>
    <s v="2025/11"/>
    <x v="32"/>
    <x v="0"/>
    <s v=" Poly(ethylene terephthalate), having a viscosity number of 78 ml/g or higher, in primary forms"/>
    <s v="Exports"/>
    <n v="713"/>
    <n v="22"/>
  </r>
  <r>
    <x v="4"/>
    <s v="2025/11"/>
    <x v="48"/>
    <x v="0"/>
    <s v=" Poly(ethylene terephthalate), having a viscosity number of 78 ml/g or higher, in primary forms"/>
    <s v="Exports"/>
    <n v="1385"/>
    <n v="42"/>
  </r>
  <r>
    <x v="4"/>
    <s v="2025/11"/>
    <x v="33"/>
    <x v="0"/>
    <s v=" Poly(ethylene terephthalate), having a viscosity number of 78 ml/g or higher, in primary forms"/>
    <s v="Exports"/>
    <n v="24772"/>
    <n v="787"/>
  </r>
  <r>
    <x v="4"/>
    <s v="2025/11"/>
    <x v="50"/>
    <x v="0"/>
    <s v=" Poly(ethylene terephthalate), having a viscosity number of 78 ml/g or higher, in primary forms"/>
    <s v="Exports"/>
    <n v="6409"/>
    <n v="220"/>
  </r>
  <r>
    <x v="4"/>
    <s v="2025/11"/>
    <x v="37"/>
    <x v="0"/>
    <s v=" Poly(ethylene terephthalate), having a viscosity number of 78 ml/g or higher, in primary forms"/>
    <s v="Exports"/>
    <n v="7721"/>
    <n v="243.8"/>
  </r>
  <r>
    <x v="4"/>
    <s v="2025/11"/>
    <x v="38"/>
    <x v="0"/>
    <s v=" Poly(ethylene terephthalate), having a viscosity number of 78 ml/g or higher, in primary forms"/>
    <s v="Exports"/>
    <n v="24762"/>
    <n v="946"/>
  </r>
  <r>
    <x v="4"/>
    <s v="2025/11"/>
    <x v="55"/>
    <x v="0"/>
    <s v=" Poly(ethylene terephthalate), having a viscosity number of 78 ml/g or higher, in primary forms"/>
    <s v="Exports"/>
    <n v="10119"/>
    <n v="220"/>
  </r>
  <r>
    <x v="4"/>
    <s v="2025/11"/>
    <x v="41"/>
    <x v="0"/>
    <s v=" Poly(ethylene terephthalate), having a viscosity number of 78 ml/g or higher, in primary forms"/>
    <s v="Exports"/>
    <n v="539006"/>
    <n v="16489"/>
  </r>
  <r>
    <x v="4"/>
    <s v="2025/11"/>
    <x v="42"/>
    <x v="0"/>
    <s v=" Poly(ethylene terephthalate), having a viscosity number of 78 ml/g or higher, in primary forms"/>
    <s v="Exports"/>
    <n v="69242"/>
    <n v="2508"/>
  </r>
  <r>
    <x v="4"/>
    <s v="2025/11"/>
    <x v="43"/>
    <x v="0"/>
    <s v=" Poly(ethylene terephthalate), having a viscosity number of 78 ml/g or higher, in primary forms"/>
    <s v="Exports"/>
    <n v="17232"/>
    <n v="415.05"/>
  </r>
  <r>
    <x v="4"/>
    <s v="2025/11"/>
    <x v="2"/>
    <x v="1"/>
    <s v=" Other poly(ethylene terephthalate), in primary forms"/>
    <s v="Exports"/>
    <n v="12585"/>
    <n v="420"/>
  </r>
  <r>
    <x v="4"/>
    <s v="2025/11"/>
    <x v="3"/>
    <x v="1"/>
    <s v=" Other poly(ethylene terephthalate), in primary forms"/>
    <s v="Exports"/>
    <n v="10957"/>
    <n v="500"/>
  </r>
  <r>
    <x v="4"/>
    <s v="2025/11"/>
    <x v="7"/>
    <x v="1"/>
    <s v=" Other poly(ethylene terephthalate), in primary forms"/>
    <s v="Exports"/>
    <n v="34466"/>
    <n v="2290.011"/>
  </r>
  <r>
    <x v="4"/>
    <s v="2025/11"/>
    <x v="8"/>
    <x v="1"/>
    <s v=" Other poly(ethylene terephthalate), in primary forms"/>
    <s v="Exports"/>
    <n v="32109"/>
    <n v="988"/>
  </r>
  <r>
    <x v="4"/>
    <s v="2025/11"/>
    <x v="19"/>
    <x v="1"/>
    <s v=" Other poly(ethylene terephthalate), in primary forms"/>
    <s v="Exports"/>
    <n v="588"/>
    <n v="47.982999999999997"/>
  </r>
  <r>
    <x v="4"/>
    <s v="2025/11"/>
    <x v="20"/>
    <x v="1"/>
    <s v=" Other poly(ethylene terephthalate), in primary forms"/>
    <s v="Exports"/>
    <n v="1174"/>
    <n v="25"/>
  </r>
  <r>
    <x v="4"/>
    <s v="2025/11"/>
    <x v="23"/>
    <x v="1"/>
    <s v=" Other poly(ethylene terephthalate), in primary forms"/>
    <s v="Exports"/>
    <n v="37860"/>
    <n v="1320"/>
  </r>
  <r>
    <x v="4"/>
    <s v="2025/11"/>
    <x v="24"/>
    <x v="1"/>
    <s v=" Other poly(ethylene terephthalate), in primary forms"/>
    <s v="Exports"/>
    <n v="2144"/>
    <n v="220.34899999999999"/>
  </r>
  <r>
    <x v="4"/>
    <s v="2025/11"/>
    <x v="26"/>
    <x v="1"/>
    <s v=" Other poly(ethylene terephthalate), in primary forms"/>
    <s v="Exports"/>
    <n v="259"/>
    <n v="68.81"/>
  </r>
  <r>
    <x v="4"/>
    <s v="2025/11"/>
    <x v="27"/>
    <x v="1"/>
    <s v=" Other poly(ethylene terephthalate), in primary forms"/>
    <s v="Exports"/>
    <n v="1663"/>
    <n v="34.200000000000003"/>
  </r>
  <r>
    <x v="4"/>
    <s v="2025/11"/>
    <x v="44"/>
    <x v="1"/>
    <s v=" Other poly(ethylene terephthalate), in primary forms"/>
    <s v="Exports"/>
    <n v="10912"/>
    <n v="500"/>
  </r>
  <r>
    <x v="4"/>
    <s v="2025/11"/>
    <x v="39"/>
    <x v="1"/>
    <s v=" Other poly(ethylene terephthalate), in primary forms"/>
    <s v="Exports"/>
    <n v="2033"/>
    <n v="36"/>
  </r>
  <r>
    <x v="4"/>
    <s v="2025/11"/>
    <x v="41"/>
    <x v="1"/>
    <s v=" Other poly(ethylene terephthalate), in primary forms"/>
    <s v="Exports"/>
    <n v="112867"/>
    <n v="3193"/>
  </r>
  <r>
    <x v="4"/>
    <s v="2025/11"/>
    <x v="43"/>
    <x v="1"/>
    <s v=" Other poly(ethylene terephthalate), in primary forms"/>
    <s v="Exports"/>
    <n v="30883"/>
    <n v="1611.9949999999999"/>
  </r>
  <r>
    <x v="4"/>
    <s v="2025/12"/>
    <x v="2"/>
    <x v="0"/>
    <s v=" Poly(ethylene terephthalate), having a viscosity number of 78 ml/g or higher, in primary forms"/>
    <s v="Exports"/>
    <n v="17203"/>
    <n v="411"/>
  </r>
  <r>
    <x v="4"/>
    <s v="2025/12"/>
    <x v="4"/>
    <x v="0"/>
    <s v=" Poly(ethylene terephthalate), having a viscosity number of 78 ml/g or higher, in primary forms"/>
    <s v="Exports"/>
    <n v="42484"/>
    <n v="990"/>
  </r>
  <r>
    <x v="4"/>
    <s v="2025/12"/>
    <x v="5"/>
    <x v="0"/>
    <s v=" Poly(ethylene terephthalate), having a viscosity number of 78 ml/g or higher, in primary forms"/>
    <s v="Exports"/>
    <n v="5113"/>
    <n v="198"/>
  </r>
  <r>
    <x v="4"/>
    <s v="2025/12"/>
    <x v="6"/>
    <x v="0"/>
    <s v=" Poly(ethylene terephthalate), having a viscosity number of 78 ml/g or higher, in primary forms"/>
    <s v="Exports"/>
    <n v="11586"/>
    <n v="319.2"/>
  </r>
  <r>
    <x v="4"/>
    <s v="2025/12"/>
    <x v="7"/>
    <x v="0"/>
    <s v=" Poly(ethylene terephthalate), having a viscosity number of 78 ml/g or higher, in primary forms"/>
    <s v="Exports"/>
    <n v="33984"/>
    <n v="1216.182"/>
  </r>
  <r>
    <x v="4"/>
    <s v="2025/12"/>
    <x v="9"/>
    <x v="0"/>
    <s v=" Poly(ethylene terephthalate), having a viscosity number of 78 ml/g or higher, in primary forms"/>
    <s v="Exports"/>
    <n v="42143"/>
    <n v="1428"/>
  </r>
  <r>
    <x v="4"/>
    <s v="2025/12"/>
    <x v="59"/>
    <x v="0"/>
    <s v=" Poly(ethylene terephthalate), having a viscosity number of 78 ml/g or higher, in primary forms"/>
    <s v="Exports"/>
    <n v="4370"/>
    <n v="176"/>
  </r>
  <r>
    <x v="4"/>
    <s v="2025/12"/>
    <x v="12"/>
    <x v="0"/>
    <s v=" Poly(ethylene terephthalate), having a viscosity number of 78 ml/g or higher, in primary forms"/>
    <s v="Exports"/>
    <n v="564"/>
    <n v="22"/>
  </r>
  <r>
    <x v="4"/>
    <s v="2025/12"/>
    <x v="13"/>
    <x v="0"/>
    <s v=" Poly(ethylene terephthalate), having a viscosity number of 78 ml/g or higher, in primary forms"/>
    <s v="Exports"/>
    <n v="36822"/>
    <n v="990"/>
  </r>
  <r>
    <x v="4"/>
    <s v="2025/12"/>
    <x v="14"/>
    <x v="0"/>
    <s v=" Poly(ethylene terephthalate), having a viscosity number of 78 ml/g or higher, in primary forms"/>
    <s v="Exports"/>
    <n v="4113"/>
    <n v="88"/>
  </r>
  <r>
    <x v="4"/>
    <s v="2025/12"/>
    <x v="15"/>
    <x v="0"/>
    <s v=" Poly(ethylene terephthalate), having a viscosity number of 78 ml/g or higher, in primary forms"/>
    <s v="Exports"/>
    <n v="4098"/>
    <n v="127.6"/>
  </r>
  <r>
    <x v="4"/>
    <s v="2025/12"/>
    <x v="16"/>
    <x v="0"/>
    <s v=" Poly(ethylene terephthalate), having a viscosity number of 78 ml/g or higher, in primary forms"/>
    <s v="Exports"/>
    <n v="575"/>
    <n v="22"/>
  </r>
  <r>
    <x v="4"/>
    <s v="2025/12"/>
    <x v="17"/>
    <x v="0"/>
    <s v=" Poly(ethylene terephthalate), having a viscosity number of 78 ml/g or higher, in primary forms"/>
    <s v="Exports"/>
    <n v="25299"/>
    <n v="1008"/>
  </r>
  <r>
    <x v="4"/>
    <s v="2025/12"/>
    <x v="19"/>
    <x v="0"/>
    <s v=" Poly(ethylene terephthalate), having a viscosity number of 78 ml/g or higher, in primary forms"/>
    <s v="Exports"/>
    <n v="1554"/>
    <n v="40"/>
  </r>
  <r>
    <x v="4"/>
    <s v="2025/12"/>
    <x v="20"/>
    <x v="0"/>
    <s v=" Poly(ethylene terephthalate), having a viscosity number of 78 ml/g or higher, in primary forms"/>
    <s v="Exports"/>
    <n v="21015"/>
    <n v="724"/>
  </r>
  <r>
    <x v="4"/>
    <s v="2025/12"/>
    <x v="22"/>
    <x v="0"/>
    <s v=" Poly(ethylene terephthalate), having a viscosity number of 78 ml/g or higher, in primary forms"/>
    <s v="Exports"/>
    <n v="16554"/>
    <n v="415"/>
  </r>
  <r>
    <x v="4"/>
    <s v="2025/12"/>
    <x v="23"/>
    <x v="0"/>
    <s v=" Poly(ethylene terephthalate), having a viscosity number of 78 ml/g or higher, in primary forms"/>
    <s v="Exports"/>
    <n v="832027"/>
    <n v="27160"/>
  </r>
  <r>
    <x v="4"/>
    <s v="2025/12"/>
    <x v="26"/>
    <x v="0"/>
    <s v=" Poly(ethylene terephthalate), having a viscosity number of 78 ml/g or higher, in primary forms"/>
    <s v="Exports"/>
    <n v="4482"/>
    <n v="110"/>
  </r>
  <r>
    <x v="4"/>
    <s v="2025/12"/>
    <x v="28"/>
    <x v="0"/>
    <s v=" Poly(ethylene terephthalate), having a viscosity number of 78 ml/g or higher, in primary forms"/>
    <s v="Exports"/>
    <n v="5986"/>
    <n v="130"/>
  </r>
  <r>
    <x v="4"/>
    <s v="2025/12"/>
    <x v="30"/>
    <x v="0"/>
    <s v=" Poly(ethylene terephthalate), having a viscosity number of 78 ml/g or higher, in primary forms"/>
    <s v="Exports"/>
    <n v="5830"/>
    <n v="161"/>
  </r>
  <r>
    <x v="4"/>
    <s v="2025/12"/>
    <x v="32"/>
    <x v="0"/>
    <s v=" Poly(ethylene terephthalate), having a viscosity number of 78 ml/g or higher, in primary forms"/>
    <s v="Exports"/>
    <n v="719"/>
    <n v="22"/>
  </r>
  <r>
    <x v="4"/>
    <s v="2025/12"/>
    <x v="48"/>
    <x v="0"/>
    <s v=" Poly(ethylene terephthalate), having a viscosity number of 78 ml/g or higher, in primary forms"/>
    <s v="Exports"/>
    <n v="2120"/>
    <n v="63"/>
  </r>
  <r>
    <x v="4"/>
    <s v="2025/12"/>
    <x v="33"/>
    <x v="0"/>
    <s v=" Poly(ethylene terephthalate), having a viscosity number of 78 ml/g or higher, in primary forms"/>
    <s v="Exports"/>
    <n v="25074"/>
    <n v="831"/>
  </r>
  <r>
    <x v="4"/>
    <s v="2025/12"/>
    <x v="77"/>
    <x v="0"/>
    <s v=" Poly(ethylene terephthalate), having a viscosity number of 78 ml/g or higher, in primary forms"/>
    <s v="Exports"/>
    <n v="470"/>
    <n v="11"/>
  </r>
  <r>
    <x v="4"/>
    <s v="2025/12"/>
    <x v="50"/>
    <x v="0"/>
    <s v=" Poly(ethylene terephthalate), having a viscosity number of 78 ml/g or higher, in primary forms"/>
    <s v="Exports"/>
    <n v="1029"/>
    <n v="22"/>
  </r>
  <r>
    <x v="4"/>
    <s v="2025/12"/>
    <x v="37"/>
    <x v="0"/>
    <s v=" Poly(ethylene terephthalate), having a viscosity number of 78 ml/g or higher, in primary forms"/>
    <s v="Exports"/>
    <n v="6058"/>
    <n v="188.8"/>
  </r>
  <r>
    <x v="4"/>
    <s v="2025/12"/>
    <x v="38"/>
    <x v="0"/>
    <s v=" Poly(ethylene terephthalate), having a viscosity number of 78 ml/g or higher, in primary forms"/>
    <s v="Exports"/>
    <n v="1684"/>
    <n v="44"/>
  </r>
  <r>
    <x v="4"/>
    <s v="2025/12"/>
    <x v="55"/>
    <x v="0"/>
    <s v=" Poly(ethylene terephthalate), having a viscosity number of 78 ml/g or higher, in primary forms"/>
    <s v="Exports"/>
    <n v="26036"/>
    <n v="506"/>
  </r>
  <r>
    <x v="4"/>
    <s v="2025/12"/>
    <x v="41"/>
    <x v="0"/>
    <s v=" Poly(ethylene terephthalate), having a viscosity number of 78 ml/g or higher, in primary forms"/>
    <s v="Exports"/>
    <n v="505916"/>
    <n v="15879.45"/>
  </r>
  <r>
    <x v="4"/>
    <s v="2025/12"/>
    <x v="42"/>
    <x v="0"/>
    <s v=" Poly(ethylene terephthalate), having a viscosity number of 78 ml/g or higher, in primary forms"/>
    <s v="Exports"/>
    <n v="27630"/>
    <n v="1012"/>
  </r>
  <r>
    <x v="4"/>
    <s v="2025/12"/>
    <x v="43"/>
    <x v="0"/>
    <s v=" Poly(ethylene terephthalate), having a viscosity number of 78 ml/g or higher, in primary forms"/>
    <s v="Exports"/>
    <n v="14841"/>
    <n v="475"/>
  </r>
  <r>
    <x v="4"/>
    <s v="2025/12"/>
    <x v="6"/>
    <x v="1"/>
    <s v=" Other poly(ethylene terephthalate), in primary forms"/>
    <s v="Exports"/>
    <n v="1590"/>
    <n v="41.8"/>
  </r>
  <r>
    <x v="4"/>
    <s v="2025/12"/>
    <x v="7"/>
    <x v="1"/>
    <s v=" Other poly(ethylene terephthalate), in primary forms"/>
    <s v="Exports"/>
    <n v="48028"/>
    <n v="3258.4209999999998"/>
  </r>
  <r>
    <x v="4"/>
    <s v="2025/12"/>
    <x v="8"/>
    <x v="1"/>
    <s v=" Other poly(ethylene terephthalate), in primary forms"/>
    <s v="Exports"/>
    <n v="7705"/>
    <n v="266"/>
  </r>
  <r>
    <x v="4"/>
    <s v="2025/12"/>
    <x v="23"/>
    <x v="1"/>
    <s v=" Other poly(ethylene terephthalate), in primary forms"/>
    <s v="Exports"/>
    <n v="63527"/>
    <n v="2074"/>
  </r>
  <r>
    <x v="4"/>
    <s v="2025/12"/>
    <x v="24"/>
    <x v="1"/>
    <s v=" Other poly(ethylene terephthalate), in primary forms"/>
    <s v="Exports"/>
    <n v="2168"/>
    <n v="248.51400000000001"/>
  </r>
  <r>
    <x v="4"/>
    <s v="2025/12"/>
    <x v="26"/>
    <x v="1"/>
    <s v=" Other poly(ethylene terephthalate), in primary forms"/>
    <s v="Exports"/>
    <n v="178"/>
    <n v="43.03"/>
  </r>
  <r>
    <x v="4"/>
    <s v="2025/12"/>
    <x v="27"/>
    <x v="1"/>
    <s v=" Other poly(ethylene terephthalate), in primary forms"/>
    <s v="Exports"/>
    <n v="1656"/>
    <n v="34.200000000000003"/>
  </r>
  <r>
    <x v="4"/>
    <s v="2025/12"/>
    <x v="44"/>
    <x v="1"/>
    <s v=" Other poly(ethylene terephthalate), in primary forms"/>
    <s v="Exports"/>
    <n v="21961"/>
    <n v="1000"/>
  </r>
  <r>
    <x v="4"/>
    <s v="2025/12"/>
    <x v="50"/>
    <x v="1"/>
    <s v=" Other poly(ethylene terephthalate), in primary forms"/>
    <s v="Exports"/>
    <n v="80"/>
    <n v="1"/>
  </r>
  <r>
    <x v="4"/>
    <s v="2025/12"/>
    <x v="37"/>
    <x v="1"/>
    <s v=" Other poly(ethylene terephthalate), in primary forms"/>
    <s v="Exports"/>
    <n v="580"/>
    <n v="20"/>
  </r>
  <r>
    <x v="4"/>
    <s v="2025/12"/>
    <x v="39"/>
    <x v="1"/>
    <s v=" Other poly(ethylene terephthalate), in primary forms"/>
    <s v="Exports"/>
    <n v="3063"/>
    <n v="54"/>
  </r>
  <r>
    <x v="4"/>
    <s v="2025/12"/>
    <x v="41"/>
    <x v="1"/>
    <s v=" Other poly(ethylene terephthalate), in primary forms"/>
    <s v="Exports"/>
    <n v="69855"/>
    <n v="2005"/>
  </r>
  <r>
    <x v="4"/>
    <s v="2025/12"/>
    <x v="43"/>
    <x v="1"/>
    <s v=" Other poly(ethylene terephthalate), in primary forms"/>
    <s v="Exports"/>
    <n v="27612"/>
    <n v="1181.751"/>
  </r>
  <r>
    <x v="5"/>
    <s v="2026/1"/>
    <x v="0"/>
    <x v="0"/>
    <s v=" Poly(ethylene terephthalate), having a viscosity number of 78 ml/g or higher, in primary forms"/>
    <s v="Exports"/>
    <n v="779"/>
    <n v="21"/>
  </r>
  <r>
    <x v="5"/>
    <s v="2026/1"/>
    <x v="2"/>
    <x v="0"/>
    <s v=" Poly(ethylene terephthalate), having a viscosity number of 78 ml/g or higher, in primary forms"/>
    <s v="Exports"/>
    <n v="8377"/>
    <n v="216"/>
  </r>
  <r>
    <x v="5"/>
    <s v="2026/1"/>
    <x v="4"/>
    <x v="0"/>
    <s v=" Poly(ethylene terephthalate), having a viscosity number of 78 ml/g or higher, in primary forms"/>
    <s v="Exports"/>
    <n v="39478"/>
    <n v="990"/>
  </r>
  <r>
    <x v="5"/>
    <s v="2026/1"/>
    <x v="5"/>
    <x v="0"/>
    <s v=" Poly(ethylene terephthalate), having a viscosity number of 78 ml/g or higher, in primary forms"/>
    <s v="Exports"/>
    <n v="14383"/>
    <n v="550"/>
  </r>
  <r>
    <x v="5"/>
    <s v="2026/1"/>
    <x v="6"/>
    <x v="0"/>
    <s v=" Poly(ethylene terephthalate), having a viscosity number of 78 ml/g or higher, in primary forms"/>
    <s v="Exports"/>
    <n v="3059"/>
    <n v="84"/>
  </r>
  <r>
    <x v="5"/>
    <s v="2026/1"/>
    <x v="7"/>
    <x v="0"/>
    <s v=" Poly(ethylene terephthalate), having a viscosity number of 78 ml/g or higher, in primary forms"/>
    <s v="Exports"/>
    <n v="17029"/>
    <n v="819.44600000000003"/>
  </r>
  <r>
    <x v="5"/>
    <s v="2026/1"/>
    <x v="9"/>
    <x v="0"/>
    <s v=" Poly(ethylene terephthalate), having a viscosity number of 78 ml/g or higher, in primary forms"/>
    <s v="Exports"/>
    <n v="54522"/>
    <n v="1849"/>
  </r>
  <r>
    <x v="5"/>
    <s v="2026/1"/>
    <x v="59"/>
    <x v="0"/>
    <s v=" Poly(ethylene terephthalate), having a viscosity number of 78 ml/g or higher, in primary forms"/>
    <s v="Exports"/>
    <n v="2213"/>
    <n v="88"/>
  </r>
  <r>
    <x v="5"/>
    <s v="2026/1"/>
    <x v="63"/>
    <x v="0"/>
    <s v=" Poly(ethylene terephthalate), having a viscosity number of 78 ml/g or higher, in primary forms"/>
    <s v="Exports"/>
    <n v="1994"/>
    <n v="44"/>
  </r>
  <r>
    <x v="5"/>
    <s v="2026/1"/>
    <x v="13"/>
    <x v="0"/>
    <s v=" Poly(ethylene terephthalate), having a viscosity number of 78 ml/g or higher, in primary forms"/>
    <s v="Exports"/>
    <n v="39201"/>
    <n v="1144"/>
  </r>
  <r>
    <x v="5"/>
    <s v="2026/1"/>
    <x v="14"/>
    <x v="0"/>
    <s v=" Poly(ethylene terephthalate), having a viscosity number of 78 ml/g or higher, in primary forms"/>
    <s v="Exports"/>
    <n v="5227"/>
    <n v="110"/>
  </r>
  <r>
    <x v="5"/>
    <s v="2026/1"/>
    <x v="15"/>
    <x v="0"/>
    <s v=" Poly(ethylene terephthalate), having a viscosity number of 78 ml/g or higher, in primary forms"/>
    <s v="Exports"/>
    <n v="4108"/>
    <n v="132"/>
  </r>
  <r>
    <x v="5"/>
    <s v="2026/1"/>
    <x v="17"/>
    <x v="0"/>
    <s v=" Poly(ethylene terephthalate), having a viscosity number of 78 ml/g or higher, in primary forms"/>
    <s v="Exports"/>
    <n v="33418"/>
    <n v="1239"/>
  </r>
  <r>
    <x v="5"/>
    <s v="2026/1"/>
    <x v="19"/>
    <x v="0"/>
    <s v=" Poly(ethylene terephthalate), having a viscosity number of 78 ml/g or higher, in primary forms"/>
    <s v="Exports"/>
    <n v="1565"/>
    <n v="40"/>
  </r>
  <r>
    <x v="5"/>
    <s v="2026/1"/>
    <x v="20"/>
    <x v="0"/>
    <s v=" Poly(ethylene terephthalate), having a viscosity number of 78 ml/g or higher, in primary forms"/>
    <s v="Exports"/>
    <n v="49153"/>
    <n v="1666"/>
  </r>
  <r>
    <x v="5"/>
    <s v="2026/1"/>
    <x v="21"/>
    <x v="0"/>
    <s v=" Poly(ethylene terephthalate), having a viscosity number of 78 ml/g or higher, in primary forms"/>
    <s v="Exports"/>
    <n v="10400"/>
    <n v="254"/>
  </r>
  <r>
    <x v="5"/>
    <s v="2026/1"/>
    <x v="22"/>
    <x v="0"/>
    <s v=" Poly(ethylene terephthalate), having a viscosity number of 78 ml/g or higher, in primary forms"/>
    <s v="Exports"/>
    <n v="17746"/>
    <n v="439"/>
  </r>
  <r>
    <x v="5"/>
    <s v="2026/1"/>
    <x v="23"/>
    <x v="0"/>
    <s v=" Poly(ethylene terephthalate), having a viscosity number of 78 ml/g or higher, in primary forms"/>
    <s v="Exports"/>
    <n v="879012"/>
    <n v="29130.400000000001"/>
  </r>
  <r>
    <x v="5"/>
    <s v="2026/1"/>
    <x v="24"/>
    <x v="0"/>
    <s v=" Poly(ethylene terephthalate), having a viscosity number of 78 ml/g or higher, in primary forms"/>
    <s v="Exports"/>
    <n v="9885"/>
    <n v="219"/>
  </r>
  <r>
    <x v="5"/>
    <s v="2026/1"/>
    <x v="26"/>
    <x v="0"/>
    <s v=" Poly(ethylene terephthalate), having a viscosity number of 78 ml/g or higher, in primary forms"/>
    <s v="Exports"/>
    <n v="1242"/>
    <n v="21"/>
  </r>
  <r>
    <x v="5"/>
    <s v="2026/1"/>
    <x v="27"/>
    <x v="0"/>
    <s v=" Poly(ethylene terephthalate), having a viscosity number of 78 ml/g or higher, in primary forms"/>
    <s v="Exports"/>
    <n v="21042"/>
    <n v="789"/>
  </r>
  <r>
    <x v="5"/>
    <s v="2026/1"/>
    <x v="28"/>
    <x v="0"/>
    <s v=" Poly(ethylene terephthalate), having a viscosity number of 78 ml/g or higher, in primary forms"/>
    <s v="Exports"/>
    <n v="6825"/>
    <n v="154"/>
  </r>
  <r>
    <x v="5"/>
    <s v="2026/1"/>
    <x v="30"/>
    <x v="0"/>
    <s v=" Poly(ethylene terephthalate), having a viscosity number of 78 ml/g or higher, in primary forms"/>
    <s v="Exports"/>
    <n v="6124"/>
    <n v="161"/>
  </r>
  <r>
    <x v="5"/>
    <s v="2026/1"/>
    <x v="31"/>
    <x v="0"/>
    <s v=" Poly(ethylene terephthalate), having a viscosity number of 78 ml/g or higher, in primary forms"/>
    <s v="Exports"/>
    <n v="3061"/>
    <n v="110"/>
  </r>
  <r>
    <x v="5"/>
    <s v="2026/1"/>
    <x v="32"/>
    <x v="0"/>
    <s v=" Poly(ethylene terephthalate), having a viscosity number of 78 ml/g or higher, in primary forms"/>
    <s v="Exports"/>
    <n v="2365"/>
    <n v="66"/>
  </r>
  <r>
    <x v="5"/>
    <s v="2026/1"/>
    <x v="48"/>
    <x v="0"/>
    <s v=" Poly(ethylene terephthalate), having a viscosity number of 78 ml/g or higher, in primary forms"/>
    <s v="Exports"/>
    <n v="1410"/>
    <n v="42"/>
  </r>
  <r>
    <x v="5"/>
    <s v="2026/1"/>
    <x v="33"/>
    <x v="0"/>
    <s v=" Poly(ethylene terephthalate), having a viscosity number of 78 ml/g or higher, in primary forms"/>
    <s v="Exports"/>
    <n v="40177"/>
    <n v="964"/>
  </r>
  <r>
    <x v="5"/>
    <s v="2026/1"/>
    <x v="77"/>
    <x v="0"/>
    <s v=" Poly(ethylene terephthalate), having a viscosity number of 78 ml/g or higher, in primary forms"/>
    <s v="Exports"/>
    <n v="331"/>
    <n v="5"/>
  </r>
  <r>
    <x v="5"/>
    <s v="2026/1"/>
    <x v="50"/>
    <x v="0"/>
    <s v=" Poly(ethylene terephthalate), having a viscosity number of 78 ml/g or higher, in primary forms"/>
    <s v="Exports"/>
    <n v="2049"/>
    <n v="44"/>
  </r>
  <r>
    <x v="5"/>
    <s v="2026/1"/>
    <x v="37"/>
    <x v="0"/>
    <s v=" Poly(ethylene terephthalate), having a viscosity number of 78 ml/g or higher, in primary forms"/>
    <s v="Exports"/>
    <n v="4716"/>
    <n v="142"/>
  </r>
  <r>
    <x v="5"/>
    <s v="2026/1"/>
    <x v="55"/>
    <x v="0"/>
    <s v=" Poly(ethylene terephthalate), having a viscosity number of 78 ml/g or higher, in primary forms"/>
    <s v="Exports"/>
    <n v="27119"/>
    <n v="616"/>
  </r>
  <r>
    <x v="5"/>
    <s v="2026/1"/>
    <x v="41"/>
    <x v="0"/>
    <s v=" Poly(ethylene terephthalate), having a viscosity number of 78 ml/g or higher, in primary forms"/>
    <s v="Exports"/>
    <n v="508904"/>
    <n v="15427.002"/>
  </r>
  <r>
    <x v="5"/>
    <s v="2026/1"/>
    <x v="43"/>
    <x v="0"/>
    <s v=" Poly(ethylene terephthalate), having a viscosity number of 78 ml/g or higher, in primary forms"/>
    <s v="Exports"/>
    <n v="13582"/>
    <n v="414"/>
  </r>
  <r>
    <x v="5"/>
    <s v="2026/1"/>
    <x v="6"/>
    <x v="1"/>
    <s v=" Other poly(ethylene terephthalate), in primary forms"/>
    <s v="Exports"/>
    <n v="791"/>
    <n v="20.9"/>
  </r>
  <r>
    <x v="5"/>
    <s v="2026/1"/>
    <x v="7"/>
    <x v="1"/>
    <s v=" Other poly(ethylene terephthalate), in primary forms"/>
    <s v="Exports"/>
    <n v="34886"/>
    <n v="2813.9540000000002"/>
  </r>
  <r>
    <x v="5"/>
    <s v="2026/1"/>
    <x v="8"/>
    <x v="1"/>
    <s v=" Other poly(ethylene terephthalate), in primary forms"/>
    <s v="Exports"/>
    <n v="22204"/>
    <n v="703"/>
  </r>
  <r>
    <x v="5"/>
    <s v="2026/1"/>
    <x v="19"/>
    <x v="1"/>
    <s v=" Other poly(ethylene terephthalate), in primary forms"/>
    <s v="Exports"/>
    <n v="422"/>
    <n v="35.97"/>
  </r>
  <r>
    <x v="5"/>
    <s v="2026/1"/>
    <x v="20"/>
    <x v="1"/>
    <s v=" Other poly(ethylene terephthalate), in primary forms"/>
    <s v="Exports"/>
    <n v="1150"/>
    <n v="22.94"/>
  </r>
  <r>
    <x v="5"/>
    <s v="2026/1"/>
    <x v="23"/>
    <x v="1"/>
    <s v=" Other poly(ethylene terephthalate), in primary forms"/>
    <s v="Exports"/>
    <n v="19086"/>
    <n v="572.9"/>
  </r>
  <r>
    <x v="5"/>
    <s v="2026/1"/>
    <x v="24"/>
    <x v="1"/>
    <s v=" Other poly(ethylene terephthalate), in primary forms"/>
    <s v="Exports"/>
    <n v="1130"/>
    <n v="126.39100000000001"/>
  </r>
  <r>
    <x v="5"/>
    <s v="2026/1"/>
    <x v="26"/>
    <x v="1"/>
    <s v=" Other poly(ethylene terephthalate), in primary forms"/>
    <s v="Exports"/>
    <n v="1494"/>
    <n v="332.22399999999999"/>
  </r>
  <r>
    <x v="5"/>
    <s v="2026/1"/>
    <x v="27"/>
    <x v="1"/>
    <s v=" Other poly(ethylene terephthalate), in primary forms"/>
    <s v="Exports"/>
    <n v="1661"/>
    <n v="34.200000000000003"/>
  </r>
  <r>
    <x v="5"/>
    <s v="2026/1"/>
    <x v="30"/>
    <x v="1"/>
    <s v=" Other poly(ethylene terephthalate), in primary forms"/>
    <s v="Exports"/>
    <n v="2390"/>
    <n v="66"/>
  </r>
  <r>
    <x v="5"/>
    <s v="2026/1"/>
    <x v="44"/>
    <x v="1"/>
    <s v=" Other poly(ethylene terephthalate), in primary forms"/>
    <s v="Exports"/>
    <n v="16919"/>
    <n v="760"/>
  </r>
  <r>
    <x v="5"/>
    <s v="2026/1"/>
    <x v="37"/>
    <x v="1"/>
    <s v=" Other poly(ethylene terephthalate), in primary forms"/>
    <s v="Exports"/>
    <n v="588"/>
    <n v="20"/>
  </r>
  <r>
    <x v="5"/>
    <s v="2026/1"/>
    <x v="39"/>
    <x v="1"/>
    <s v=" Other poly(ethylene terephthalate), in primary forms"/>
    <s v="Exports"/>
    <n v="3002"/>
    <n v="54"/>
  </r>
  <r>
    <x v="5"/>
    <s v="2026/1"/>
    <x v="41"/>
    <x v="1"/>
    <s v=" Other poly(ethylene terephthalate), in primary forms"/>
    <s v="Exports"/>
    <n v="77696"/>
    <n v="2450"/>
  </r>
  <r>
    <x v="5"/>
    <s v="2026/1"/>
    <x v="43"/>
    <x v="1"/>
    <s v=" Other poly(ethylene terephthalate), in primary forms"/>
    <s v="Exports"/>
    <n v="30170"/>
    <n v="1079.3800000000001"/>
  </r>
  <r>
    <x v="5"/>
    <s v="2026/2"/>
    <x v="1"/>
    <x v="0"/>
    <s v=" Poly(ethylene terephthalate), having a viscosity number of 78 ml/g or higher, in primary forms"/>
    <s v="Exports"/>
    <n v="13478"/>
    <n v="506"/>
  </r>
  <r>
    <x v="5"/>
    <s v="2026/2"/>
    <x v="2"/>
    <x v="0"/>
    <s v=" Poly(ethylene terephthalate), having a viscosity number of 78 ml/g or higher, in primary forms"/>
    <s v="Exports"/>
    <n v="12660"/>
    <n v="311"/>
  </r>
  <r>
    <x v="5"/>
    <s v="2026/2"/>
    <x v="4"/>
    <x v="0"/>
    <s v=" Poly(ethylene terephthalate), having a viscosity number of 78 ml/g or higher, in primary forms"/>
    <s v="Exports"/>
    <n v="83154"/>
    <n v="1870"/>
  </r>
  <r>
    <x v="5"/>
    <s v="2026/2"/>
    <x v="5"/>
    <x v="0"/>
    <s v=" Poly(ethylene terephthalate), having a viscosity number of 78 ml/g or higher, in primary forms"/>
    <s v="Exports"/>
    <n v="10416"/>
    <n v="396"/>
  </r>
  <r>
    <x v="5"/>
    <s v="2026/2"/>
    <x v="6"/>
    <x v="0"/>
    <s v=" Poly(ethylene terephthalate), having a viscosity number of 78 ml/g or higher, in primary forms"/>
    <s v="Exports"/>
    <n v="30869"/>
    <n v="1134"/>
  </r>
  <r>
    <x v="5"/>
    <s v="2026/2"/>
    <x v="7"/>
    <x v="0"/>
    <s v=" Poly(ethylene terephthalate), having a viscosity number of 78 ml/g or higher, in primary forms"/>
    <s v="Exports"/>
    <n v="28822"/>
    <n v="952.89499999999998"/>
  </r>
  <r>
    <x v="5"/>
    <s v="2026/2"/>
    <x v="9"/>
    <x v="0"/>
    <s v=" Poly(ethylene terephthalate), having a viscosity number of 78 ml/g or higher, in primary forms"/>
    <s v="Exports"/>
    <n v="31633"/>
    <n v="1155"/>
  </r>
  <r>
    <x v="5"/>
    <s v="2026/2"/>
    <x v="63"/>
    <x v="0"/>
    <s v=" Poly(ethylene terephthalate), having a viscosity number of 78 ml/g or higher, in primary forms"/>
    <s v="Exports"/>
    <n v="5922"/>
    <n v="132"/>
  </r>
  <r>
    <x v="5"/>
    <s v="2026/2"/>
    <x v="12"/>
    <x v="0"/>
    <s v=" Poly(ethylene terephthalate), having a viscosity number of 78 ml/g or higher, in primary forms"/>
    <s v="Exports"/>
    <n v="13173"/>
    <n v="506"/>
  </r>
  <r>
    <x v="5"/>
    <s v="2026/2"/>
    <x v="13"/>
    <x v="0"/>
    <s v=" Poly(ethylene terephthalate), having a viscosity number of 78 ml/g or higher, in primary forms"/>
    <s v="Exports"/>
    <n v="27231"/>
    <n v="814"/>
  </r>
  <r>
    <x v="5"/>
    <s v="2026/2"/>
    <x v="14"/>
    <x v="0"/>
    <s v=" Poly(ethylene terephthalate), having a viscosity number of 78 ml/g or higher, in primary forms"/>
    <s v="Exports"/>
    <n v="4113"/>
    <n v="88"/>
  </r>
  <r>
    <x v="5"/>
    <s v="2026/2"/>
    <x v="56"/>
    <x v="0"/>
    <s v=" Poly(ethylene terephthalate), having a viscosity number of 78 ml/g or higher, in primary forms"/>
    <s v="Exports"/>
    <n v="1966"/>
    <n v="44"/>
  </r>
  <r>
    <x v="5"/>
    <s v="2026/2"/>
    <x v="16"/>
    <x v="0"/>
    <s v=" Poly(ethylene terephthalate), having a viscosity number of 78 ml/g or higher, in primary forms"/>
    <s v="Exports"/>
    <n v="16551"/>
    <n v="600"/>
  </r>
  <r>
    <x v="5"/>
    <s v="2026/2"/>
    <x v="17"/>
    <x v="0"/>
    <s v=" Poly(ethylene terephthalate), having a viscosity number of 78 ml/g or higher, in primary forms"/>
    <s v="Exports"/>
    <n v="17337"/>
    <n v="630"/>
  </r>
  <r>
    <x v="5"/>
    <s v="2026/2"/>
    <x v="19"/>
    <x v="0"/>
    <s v=" Poly(ethylene terephthalate), having a viscosity number of 78 ml/g or higher, in primary forms"/>
    <s v="Exports"/>
    <n v="34127"/>
    <n v="1274"/>
  </r>
  <r>
    <x v="5"/>
    <s v="2026/2"/>
    <x v="20"/>
    <x v="0"/>
    <s v=" Poly(ethylene terephthalate), having a viscosity number of 78 ml/g or higher, in primary forms"/>
    <s v="Exports"/>
    <n v="18895"/>
    <n v="592.1"/>
  </r>
  <r>
    <x v="5"/>
    <s v="2026/2"/>
    <x v="21"/>
    <x v="0"/>
    <s v=" Poly(ethylene terephthalate), having a viscosity number of 78 ml/g or higher, in primary forms"/>
    <s v="Exports"/>
    <n v="3650"/>
    <n v="84"/>
  </r>
  <r>
    <x v="5"/>
    <s v="2026/2"/>
    <x v="22"/>
    <x v="0"/>
    <s v=" Poly(ethylene terephthalate), having a viscosity number of 78 ml/g or higher, in primary forms"/>
    <s v="Exports"/>
    <n v="17388"/>
    <n v="372"/>
  </r>
  <r>
    <x v="5"/>
    <s v="2026/2"/>
    <x v="23"/>
    <x v="0"/>
    <s v=" Poly(ethylene terephthalate), having a viscosity number of 78 ml/g or higher, in primary forms"/>
    <s v="Exports"/>
    <n v="756707"/>
    <n v="25131.5"/>
  </r>
  <r>
    <x v="5"/>
    <s v="2026/2"/>
    <x v="24"/>
    <x v="0"/>
    <s v=" Poly(ethylene terephthalate), having a viscosity number of 78 ml/g or higher, in primary forms"/>
    <s v="Exports"/>
    <n v="7834"/>
    <n v="160"/>
  </r>
  <r>
    <x v="5"/>
    <s v="2026/2"/>
    <x v="26"/>
    <x v="0"/>
    <s v=" Poly(ethylene terephthalate), having a viscosity number of 78 ml/g or higher, in primary forms"/>
    <s v="Exports"/>
    <n v="5228"/>
    <n v="132"/>
  </r>
  <r>
    <x v="5"/>
    <s v="2026/2"/>
    <x v="27"/>
    <x v="0"/>
    <s v=" Poly(ethylene terephthalate), having a viscosity number of 78 ml/g or higher, in primary forms"/>
    <s v="Exports"/>
    <n v="7619"/>
    <n v="286"/>
  </r>
  <r>
    <x v="5"/>
    <s v="2026/2"/>
    <x v="28"/>
    <x v="0"/>
    <s v=" Poly(ethylene terephthalate), having a viscosity number of 78 ml/g or higher, in primary forms"/>
    <s v="Exports"/>
    <n v="7934"/>
    <n v="172"/>
  </r>
  <r>
    <x v="5"/>
    <s v="2026/2"/>
    <x v="30"/>
    <x v="0"/>
    <s v=" Poly(ethylene terephthalate), having a viscosity number of 78 ml/g or higher, in primary forms"/>
    <s v="Exports"/>
    <n v="3922"/>
    <n v="92"/>
  </r>
  <r>
    <x v="5"/>
    <s v="2026/2"/>
    <x v="31"/>
    <x v="0"/>
    <s v=" Poly(ethylene terephthalate), having a viscosity number of 78 ml/g or higher, in primary forms"/>
    <s v="Exports"/>
    <n v="3062"/>
    <n v="110"/>
  </r>
  <r>
    <x v="5"/>
    <s v="2026/2"/>
    <x v="44"/>
    <x v="0"/>
    <s v=" Poly(ethylene terephthalate), having a viscosity number of 78 ml/g or higher, in primary forms"/>
    <s v="Exports"/>
    <n v="675"/>
    <n v="22"/>
  </r>
  <r>
    <x v="5"/>
    <s v="2026/2"/>
    <x v="32"/>
    <x v="0"/>
    <s v=" Poly(ethylene terephthalate), having a viscosity number of 78 ml/g or higher, in primary forms"/>
    <s v="Exports"/>
    <n v="26424"/>
    <n v="1012"/>
  </r>
  <r>
    <x v="5"/>
    <s v="2026/2"/>
    <x v="48"/>
    <x v="0"/>
    <s v=" Poly(ethylene terephthalate), having a viscosity number of 78 ml/g or higher, in primary forms"/>
    <s v="Exports"/>
    <n v="1438"/>
    <n v="42"/>
  </r>
  <r>
    <x v="5"/>
    <s v="2026/2"/>
    <x v="33"/>
    <x v="0"/>
    <s v=" Poly(ethylene terephthalate), having a viscosity number of 78 ml/g or higher, in primary forms"/>
    <s v="Exports"/>
    <n v="28179"/>
    <n v="655"/>
  </r>
  <r>
    <x v="5"/>
    <s v="2026/2"/>
    <x v="49"/>
    <x v="0"/>
    <s v=" Poly(ethylene terephthalate), having a viscosity number of 78 ml/g or higher, in primary forms"/>
    <s v="Exports"/>
    <n v="3012"/>
    <n v="88"/>
  </r>
  <r>
    <x v="5"/>
    <s v="2026/2"/>
    <x v="50"/>
    <x v="0"/>
    <s v=" Poly(ethylene terephthalate), having a viscosity number of 78 ml/g or higher, in primary forms"/>
    <s v="Exports"/>
    <n v="1024"/>
    <n v="22"/>
  </r>
  <r>
    <x v="5"/>
    <s v="2026/2"/>
    <x v="37"/>
    <x v="0"/>
    <s v=" Poly(ethylene terephthalate), having a viscosity number of 78 ml/g or higher, in primary forms"/>
    <s v="Exports"/>
    <n v="6383"/>
    <n v="200"/>
  </r>
  <r>
    <x v="5"/>
    <s v="2026/2"/>
    <x v="38"/>
    <x v="0"/>
    <s v=" Poly(ethylene terephthalate), having a viscosity number of 78 ml/g or higher, in primary forms"/>
    <s v="Exports"/>
    <n v="4574"/>
    <n v="176"/>
  </r>
  <r>
    <x v="5"/>
    <s v="2026/2"/>
    <x v="55"/>
    <x v="0"/>
    <s v=" Poly(ethylene terephthalate), having a viscosity number of 78 ml/g or higher, in primary forms"/>
    <s v="Exports"/>
    <n v="18365"/>
    <n v="418"/>
  </r>
  <r>
    <x v="5"/>
    <s v="2026/2"/>
    <x v="41"/>
    <x v="0"/>
    <s v=" Poly(ethylene terephthalate), having a viscosity number of 78 ml/g or higher, in primary forms"/>
    <s v="Exports"/>
    <n v="386918"/>
    <n v="12120.38"/>
  </r>
  <r>
    <x v="5"/>
    <s v="2026/2"/>
    <x v="42"/>
    <x v="0"/>
    <s v=" Poly(ethylene terephthalate), having a viscosity number of 78 ml/g or higher, in primary forms"/>
    <s v="Exports"/>
    <n v="3452"/>
    <n v="110"/>
  </r>
  <r>
    <x v="5"/>
    <s v="2026/2"/>
    <x v="43"/>
    <x v="0"/>
    <s v=" Poly(ethylene terephthalate), having a viscosity number of 78 ml/g or higher, in primary forms"/>
    <s v="Exports"/>
    <n v="7870"/>
    <n v="375"/>
  </r>
  <r>
    <x v="5"/>
    <s v="2026/2"/>
    <x v="7"/>
    <x v="1"/>
    <s v=" Other poly(ethylene terephthalate), in primary forms"/>
    <s v="Exports"/>
    <n v="16483"/>
    <n v="1309.3979999999999"/>
  </r>
  <r>
    <x v="5"/>
    <s v="2026/2"/>
    <x v="8"/>
    <x v="1"/>
    <s v=" Other poly(ethylene terephthalate), in primary forms"/>
    <s v="Exports"/>
    <n v="7268"/>
    <n v="228"/>
  </r>
  <r>
    <x v="5"/>
    <s v="2026/2"/>
    <x v="19"/>
    <x v="1"/>
    <s v=" Other poly(ethylene terephthalate), in primary forms"/>
    <s v="Exports"/>
    <n v="4867"/>
    <n v="308.92399999999998"/>
  </r>
  <r>
    <x v="5"/>
    <s v="2026/2"/>
    <x v="20"/>
    <x v="1"/>
    <s v=" Other poly(ethylene terephthalate), in primary forms"/>
    <s v="Exports"/>
    <n v="1924"/>
    <n v="242.22"/>
  </r>
  <r>
    <x v="5"/>
    <s v="2026/2"/>
    <x v="23"/>
    <x v="1"/>
    <s v=" Other poly(ethylene terephthalate), in primary forms"/>
    <s v="Exports"/>
    <n v="12746"/>
    <n v="316.39999999999998"/>
  </r>
  <r>
    <x v="5"/>
    <s v="2026/2"/>
    <x v="24"/>
    <x v="1"/>
    <s v=" Other poly(ethylene terephthalate), in primary forms"/>
    <s v="Exports"/>
    <n v="937"/>
    <n v="98.007999999999996"/>
  </r>
  <r>
    <x v="5"/>
    <s v="2026/2"/>
    <x v="26"/>
    <x v="1"/>
    <s v=" Other poly(ethylene terephthalate), in primary forms"/>
    <s v="Exports"/>
    <n v="205"/>
    <n v="71.275999999999996"/>
  </r>
  <r>
    <x v="5"/>
    <s v="2026/2"/>
    <x v="44"/>
    <x v="1"/>
    <s v=" Other poly(ethylene terephthalate), in primary forms"/>
    <s v="Exports"/>
    <n v="11107"/>
    <n v="500"/>
  </r>
  <r>
    <x v="5"/>
    <s v="2026/2"/>
    <x v="48"/>
    <x v="1"/>
    <s v=" Other poly(ethylene terephthalate), in primary forms"/>
    <s v="Exports"/>
    <n v="878"/>
    <n v="15"/>
  </r>
  <r>
    <x v="5"/>
    <s v="2026/2"/>
    <x v="41"/>
    <x v="1"/>
    <s v=" Other poly(ethylene terephthalate), in primary forms"/>
    <s v="Exports"/>
    <n v="48996"/>
    <n v="1362.8"/>
  </r>
  <r>
    <x v="5"/>
    <s v="2026/2"/>
    <x v="43"/>
    <x v="1"/>
    <s v=" Other poly(ethylene terephthalate), in primary forms"/>
    <s v="Exports"/>
    <n v="9169"/>
    <n v="505.815"/>
  </r>
  <r>
    <x v="5"/>
    <s v="2026/3"/>
    <x v="1"/>
    <x v="0"/>
    <s v=" Poly(ethylene terephthalate), having a viscosity number of 78 ml/g or higher, in primary forms"/>
    <s v="Exports"/>
    <n v="3067"/>
    <n v="110"/>
  </r>
  <r>
    <x v="5"/>
    <s v="2026/3"/>
    <x v="2"/>
    <x v="0"/>
    <s v=" Poly(ethylene terephthalate), having a viscosity number of 78 ml/g or higher, in primary forms"/>
    <s v="Exports"/>
    <n v="10436"/>
    <n v="250"/>
  </r>
  <r>
    <x v="5"/>
    <s v="2026/3"/>
    <x v="4"/>
    <x v="0"/>
    <s v=" Poly(ethylene terephthalate), having a viscosity number of 78 ml/g or higher, in primary forms"/>
    <s v="Exports"/>
    <n v="69072"/>
    <n v="1606"/>
  </r>
  <r>
    <x v="5"/>
    <s v="2026/3"/>
    <x v="5"/>
    <x v="0"/>
    <s v=" Poly(ethylene terephthalate), having a viscosity number of 78 ml/g or higher, in primary forms"/>
    <s v="Exports"/>
    <n v="19311"/>
    <n v="649"/>
  </r>
  <r>
    <x v="5"/>
    <s v="2026/3"/>
    <x v="6"/>
    <x v="0"/>
    <s v=" Poly(ethylene terephthalate), having a viscosity number of 78 ml/g or higher, in primary forms"/>
    <s v="Exports"/>
    <n v="33159"/>
    <n v="1125.8"/>
  </r>
  <r>
    <x v="5"/>
    <s v="2026/3"/>
    <x v="7"/>
    <x v="0"/>
    <s v=" Poly(ethylene terephthalate), having a viscosity number of 78 ml/g or higher, in primary forms"/>
    <s v="Exports"/>
    <n v="20327"/>
    <n v="938.03"/>
  </r>
  <r>
    <x v="5"/>
    <s v="2026/3"/>
    <x v="8"/>
    <x v="0"/>
    <s v=" Poly(ethylene terephthalate), having a viscosity number of 78 ml/g or higher, in primary forms"/>
    <s v="Exports"/>
    <n v="12970"/>
    <n v="506"/>
  </r>
  <r>
    <x v="5"/>
    <s v="2026/3"/>
    <x v="9"/>
    <x v="0"/>
    <s v=" Poly(ethylene terephthalate), having a viscosity number of 78 ml/g or higher, in primary forms"/>
    <s v="Exports"/>
    <n v="32295"/>
    <n v="1155"/>
  </r>
  <r>
    <x v="5"/>
    <s v="2026/3"/>
    <x v="10"/>
    <x v="0"/>
    <s v=" Poly(ethylene terephthalate), having a viscosity number of 78 ml/g or higher, in primary forms"/>
    <s v="Exports"/>
    <n v="1244"/>
    <n v="44"/>
  </r>
  <r>
    <x v="5"/>
    <s v="2026/3"/>
    <x v="11"/>
    <x v="0"/>
    <s v=" Poly(ethylene terephthalate), having a viscosity number of 78 ml/g or higher, in primary forms"/>
    <s v="Exports"/>
    <n v="4958"/>
    <n v="154"/>
  </r>
  <r>
    <x v="5"/>
    <s v="2026/3"/>
    <x v="63"/>
    <x v="0"/>
    <s v=" Poly(ethylene terephthalate), having a viscosity number of 78 ml/g or higher, in primary forms"/>
    <s v="Exports"/>
    <n v="3024"/>
    <n v="66"/>
  </r>
  <r>
    <x v="5"/>
    <s v="2026/3"/>
    <x v="12"/>
    <x v="0"/>
    <s v=" Poly(ethylene terephthalate), having a viscosity number of 78 ml/g or higher, in primary forms"/>
    <s v="Exports"/>
    <n v="8959"/>
    <n v="330"/>
  </r>
  <r>
    <x v="5"/>
    <s v="2026/3"/>
    <x v="13"/>
    <x v="0"/>
    <s v=" Poly(ethylene terephthalate), having a viscosity number of 78 ml/g or higher, in primary forms"/>
    <s v="Exports"/>
    <n v="36932"/>
    <n v="990"/>
  </r>
  <r>
    <x v="5"/>
    <s v="2026/3"/>
    <x v="14"/>
    <x v="0"/>
    <s v=" Poly(ethylene terephthalate), having a viscosity number of 78 ml/g or higher, in primary forms"/>
    <s v="Exports"/>
    <n v="7249"/>
    <n v="154"/>
  </r>
  <r>
    <x v="5"/>
    <s v="2026/3"/>
    <x v="15"/>
    <x v="0"/>
    <s v=" Poly(ethylene terephthalate), having a viscosity number of 78 ml/g or higher, in primary forms"/>
    <s v="Exports"/>
    <n v="2228"/>
    <n v="66"/>
  </r>
  <r>
    <x v="5"/>
    <s v="2026/3"/>
    <x v="56"/>
    <x v="0"/>
    <s v=" Poly(ethylene terephthalate), having a viscosity number of 78 ml/g or higher, in primary forms"/>
    <s v="Exports"/>
    <n v="3047"/>
    <n v="63"/>
  </r>
  <r>
    <x v="5"/>
    <s v="2026/3"/>
    <x v="16"/>
    <x v="0"/>
    <s v=" Poly(ethylene terephthalate), having a viscosity number of 78 ml/g or higher, in primary forms"/>
    <s v="Exports"/>
    <n v="11260"/>
    <n v="330"/>
  </r>
  <r>
    <x v="5"/>
    <s v="2026/3"/>
    <x v="17"/>
    <x v="0"/>
    <s v=" Poly(ethylene terephthalate), having a viscosity number of 78 ml/g or higher, in primary forms"/>
    <s v="Exports"/>
    <n v="23035"/>
    <n v="840"/>
  </r>
  <r>
    <x v="5"/>
    <s v="2026/3"/>
    <x v="19"/>
    <x v="0"/>
    <s v=" Poly(ethylene terephthalate), having a viscosity number of 78 ml/g or higher, in primary forms"/>
    <s v="Exports"/>
    <n v="33655"/>
    <n v="1254.575"/>
  </r>
  <r>
    <x v="5"/>
    <s v="2026/3"/>
    <x v="20"/>
    <x v="0"/>
    <s v=" Poly(ethylene terephthalate), having a viscosity number of 78 ml/g or higher, in primary forms"/>
    <s v="Exports"/>
    <n v="43871"/>
    <n v="1538"/>
  </r>
  <r>
    <x v="5"/>
    <s v="2026/3"/>
    <x v="21"/>
    <x v="0"/>
    <s v=" Poly(ethylene terephthalate), having a viscosity number of 78 ml/g or higher, in primary forms"/>
    <s v="Exports"/>
    <n v="4861"/>
    <n v="128"/>
  </r>
  <r>
    <x v="5"/>
    <s v="2026/3"/>
    <x v="22"/>
    <x v="0"/>
    <s v=" Poly(ethylene terephthalate), having a viscosity number of 78 ml/g or higher, in primary forms"/>
    <s v="Exports"/>
    <n v="7068"/>
    <n v="151"/>
  </r>
  <r>
    <x v="5"/>
    <s v="2026/3"/>
    <x v="23"/>
    <x v="0"/>
    <s v=" Poly(ethylene terephthalate), having a viscosity number of 78 ml/g or higher, in primary forms"/>
    <s v="Exports"/>
    <n v="1119126"/>
    <n v="36136.15"/>
  </r>
  <r>
    <x v="5"/>
    <s v="2026/3"/>
    <x v="24"/>
    <x v="0"/>
    <s v=" Poly(ethylene terephthalate), having a viscosity number of 78 ml/g or higher, in primary forms"/>
    <s v="Exports"/>
    <n v="14821"/>
    <n v="347.5"/>
  </r>
  <r>
    <x v="5"/>
    <s v="2026/3"/>
    <x v="26"/>
    <x v="0"/>
    <s v=" Poly(ethylene terephthalate), having a viscosity number of 78 ml/g or higher, in primary forms"/>
    <s v="Exports"/>
    <n v="6500"/>
    <n v="153"/>
  </r>
  <r>
    <x v="5"/>
    <s v="2026/3"/>
    <x v="28"/>
    <x v="0"/>
    <s v=" Poly(ethylene terephthalate), having a viscosity number of 78 ml/g or higher, in primary forms"/>
    <s v="Exports"/>
    <n v="24746"/>
    <n v="590"/>
  </r>
  <r>
    <x v="5"/>
    <s v="2026/3"/>
    <x v="30"/>
    <x v="0"/>
    <s v=" Poly(ethylene terephthalate), having a viscosity number of 78 ml/g or higher, in primary forms"/>
    <s v="Exports"/>
    <n v="2879"/>
    <n v="68"/>
  </r>
  <r>
    <x v="5"/>
    <s v="2026/3"/>
    <x v="32"/>
    <x v="0"/>
    <s v=" Poly(ethylene terephthalate), having a viscosity number of 78 ml/g or higher, in primary forms"/>
    <s v="Exports"/>
    <n v="8351"/>
    <n v="308"/>
  </r>
  <r>
    <x v="5"/>
    <s v="2026/3"/>
    <x v="48"/>
    <x v="0"/>
    <s v=" Poly(ethylene terephthalate), having a viscosity number of 78 ml/g or higher, in primary forms"/>
    <s v="Exports"/>
    <n v="1437"/>
    <n v="42"/>
  </r>
  <r>
    <x v="5"/>
    <s v="2026/3"/>
    <x v="33"/>
    <x v="0"/>
    <s v=" Poly(ethylene terephthalate), having a viscosity number of 78 ml/g or higher, in primary forms"/>
    <s v="Exports"/>
    <n v="17680"/>
    <n v="388"/>
  </r>
  <r>
    <x v="5"/>
    <s v="2026/3"/>
    <x v="61"/>
    <x v="0"/>
    <s v=" Poly(ethylene terephthalate), having a viscosity number of 78 ml/g or higher, in primary forms"/>
    <s v="Exports"/>
    <n v="864"/>
    <n v="22"/>
  </r>
  <r>
    <x v="5"/>
    <s v="2026/3"/>
    <x v="37"/>
    <x v="0"/>
    <s v=" Poly(ethylene terephthalate), having a viscosity number of 78 ml/g or higher, in primary forms"/>
    <s v="Exports"/>
    <n v="8767"/>
    <n v="261.7"/>
  </r>
  <r>
    <x v="5"/>
    <s v="2026/3"/>
    <x v="38"/>
    <x v="0"/>
    <s v=" Poly(ethylene terephthalate), having a viscosity number of 78 ml/g or higher, in primary forms"/>
    <s v="Exports"/>
    <n v="16592"/>
    <n v="572"/>
  </r>
  <r>
    <x v="5"/>
    <s v="2026/3"/>
    <x v="39"/>
    <x v="0"/>
    <s v=" Poly(ethylene terephthalate), having a viscosity number of 78 ml/g or higher, in primary forms"/>
    <s v="Exports"/>
    <n v="2639"/>
    <n v="88"/>
  </r>
  <r>
    <x v="5"/>
    <s v="2026/3"/>
    <x v="55"/>
    <x v="0"/>
    <s v=" Poly(ethylene terephthalate), having a viscosity number of 78 ml/g or higher, in primary forms"/>
    <s v="Exports"/>
    <n v="49668"/>
    <n v="1122"/>
  </r>
  <r>
    <x v="5"/>
    <s v="2026/3"/>
    <x v="41"/>
    <x v="0"/>
    <s v=" Poly(ethylene terephthalate), having a viscosity number of 78 ml/g or higher, in primary forms"/>
    <s v="Exports"/>
    <n v="554757"/>
    <n v="16282.47"/>
  </r>
  <r>
    <x v="5"/>
    <s v="2026/3"/>
    <x v="43"/>
    <x v="0"/>
    <s v=" Poly(ethylene terephthalate), having a viscosity number of 78 ml/g or higher, in primary forms"/>
    <s v="Exports"/>
    <n v="40380"/>
    <n v="1380.56"/>
  </r>
  <r>
    <x v="5"/>
    <s v="2026/3"/>
    <x v="2"/>
    <x v="1"/>
    <s v=" Other poly(ethylene terephthalate), in primary forms"/>
    <s v="Exports"/>
    <n v="880"/>
    <n v="22"/>
  </r>
  <r>
    <x v="5"/>
    <s v="2026/3"/>
    <x v="7"/>
    <x v="1"/>
    <s v=" Other poly(ethylene terephthalate), in primary forms"/>
    <s v="Exports"/>
    <n v="37173"/>
    <n v="2923.0250000000001"/>
  </r>
  <r>
    <x v="5"/>
    <s v="2026/3"/>
    <x v="8"/>
    <x v="1"/>
    <s v=" Other poly(ethylene terephthalate), in primary forms"/>
    <s v="Exports"/>
    <n v="10986"/>
    <n v="342"/>
  </r>
  <r>
    <x v="5"/>
    <s v="2026/3"/>
    <x v="19"/>
    <x v="1"/>
    <s v=" Other poly(ethylene terephthalate), in primary forms"/>
    <s v="Exports"/>
    <n v="3136"/>
    <n v="192.08"/>
  </r>
  <r>
    <x v="5"/>
    <s v="2026/3"/>
    <x v="20"/>
    <x v="1"/>
    <s v=" Other poly(ethylene terephthalate), in primary forms"/>
    <s v="Exports"/>
    <n v="1918"/>
    <n v="40"/>
  </r>
  <r>
    <x v="5"/>
    <s v="2026/3"/>
    <x v="23"/>
    <x v="1"/>
    <s v=" Other poly(ethylene terephthalate), in primary forms"/>
    <s v="Exports"/>
    <n v="21962"/>
    <n v="589.5"/>
  </r>
  <r>
    <x v="5"/>
    <s v="2026/3"/>
    <x v="24"/>
    <x v="1"/>
    <s v=" Other poly(ethylene terephthalate), in primary forms"/>
    <s v="Exports"/>
    <n v="1493"/>
    <n v="146.11500000000001"/>
  </r>
  <r>
    <x v="5"/>
    <s v="2026/3"/>
    <x v="26"/>
    <x v="1"/>
    <s v=" Other poly(ethylene terephthalate), in primary forms"/>
    <s v="Exports"/>
    <n v="793"/>
    <n v="92.763999999999996"/>
  </r>
  <r>
    <x v="5"/>
    <s v="2026/3"/>
    <x v="27"/>
    <x v="1"/>
    <s v=" Other poly(ethylene terephthalate), in primary forms"/>
    <s v="Exports"/>
    <n v="1702"/>
    <n v="34.200000000000003"/>
  </r>
  <r>
    <x v="5"/>
    <s v="2026/3"/>
    <x v="44"/>
    <x v="1"/>
    <s v=" Other poly(ethylene terephthalate), in primary forms"/>
    <s v="Exports"/>
    <n v="11177"/>
    <n v="500"/>
  </r>
  <r>
    <x v="5"/>
    <s v="2026/3"/>
    <x v="39"/>
    <x v="1"/>
    <s v=" Other poly(ethylene terephthalate), in primary forms"/>
    <s v="Exports"/>
    <n v="1021"/>
    <n v="18"/>
  </r>
  <r>
    <x v="5"/>
    <s v="2026/3"/>
    <x v="55"/>
    <x v="1"/>
    <s v=" Other poly(ethylene terephthalate), in primary forms"/>
    <s v="Exports"/>
    <n v="706"/>
    <n v="24.222999999999999"/>
  </r>
  <r>
    <x v="5"/>
    <s v="2026/3"/>
    <x v="41"/>
    <x v="1"/>
    <s v=" Other poly(ethylene terephthalate), in primary forms"/>
    <s v="Exports"/>
    <n v="82840"/>
    <n v="2325.4"/>
  </r>
  <r>
    <x v="5"/>
    <s v="2026/3"/>
    <x v="43"/>
    <x v="1"/>
    <s v=" Other poly(ethylene terephthalate), in primary forms"/>
    <s v="Exports"/>
    <n v="10283"/>
    <n v="320.35000000000002"/>
  </r>
  <r>
    <x v="5"/>
    <s v="2026/4"/>
    <x v="1"/>
    <x v="0"/>
    <s v=" Poly(ethylene terephthalate), having a viscosity number of 78 ml/g or higher, in primary forms"/>
    <s v="Exports"/>
    <n v="26963"/>
    <n v="792"/>
  </r>
  <r>
    <x v="5"/>
    <s v="2026/4"/>
    <x v="2"/>
    <x v="0"/>
    <s v=" Poly(ethylene terephthalate), having a viscosity number of 78 ml/g or higher, in primary forms"/>
    <s v="Exports"/>
    <n v="1995"/>
    <n v="60"/>
  </r>
  <r>
    <x v="5"/>
    <s v="2026/4"/>
    <x v="4"/>
    <x v="0"/>
    <s v=" Poly(ethylene terephthalate), having a viscosity number of 78 ml/g or higher, in primary forms"/>
    <s v="Exports"/>
    <n v="58469"/>
    <n v="1408"/>
  </r>
  <r>
    <x v="5"/>
    <s v="2026/4"/>
    <x v="5"/>
    <x v="0"/>
    <s v=" Poly(ethylene terephthalate), having a viscosity number of 78 ml/g or higher, in primary forms"/>
    <s v="Exports"/>
    <n v="16662"/>
    <n v="462"/>
  </r>
  <r>
    <x v="5"/>
    <s v="2026/4"/>
    <x v="6"/>
    <x v="0"/>
    <s v=" Poly(ethylene terephthalate), having a viscosity number of 78 ml/g or higher, in primary forms"/>
    <s v="Exports"/>
    <n v="71694"/>
    <n v="1948"/>
  </r>
  <r>
    <x v="5"/>
    <s v="2026/4"/>
    <x v="7"/>
    <x v="0"/>
    <s v=" Poly(ethylene terephthalate), having a viscosity number of 78 ml/g or higher, in primary forms"/>
    <s v="Exports"/>
    <n v="22910"/>
    <n v="795.524"/>
  </r>
  <r>
    <x v="5"/>
    <s v="2026/4"/>
    <x v="9"/>
    <x v="0"/>
    <s v=" Poly(ethylene terephthalate), having a viscosity number of 78 ml/g or higher, in primary forms"/>
    <s v="Exports"/>
    <n v="46276"/>
    <n v="1491"/>
  </r>
  <r>
    <x v="5"/>
    <s v="2026/4"/>
    <x v="10"/>
    <x v="0"/>
    <s v=" Poly(ethylene terephthalate), having a viscosity number of 78 ml/g or higher, in primary forms"/>
    <s v="Exports"/>
    <n v="2247"/>
    <n v="44"/>
  </r>
  <r>
    <x v="5"/>
    <s v="2026/4"/>
    <x v="11"/>
    <x v="0"/>
    <s v=" Poly(ethylene terephthalate), having a viscosity number of 78 ml/g or higher, in primary forms"/>
    <s v="Exports"/>
    <n v="12584"/>
    <n v="286"/>
  </r>
  <r>
    <x v="5"/>
    <s v="2026/4"/>
    <x v="63"/>
    <x v="0"/>
    <s v=" Poly(ethylene terephthalate), having a viscosity number of 78 ml/g or higher, in primary forms"/>
    <s v="Exports"/>
    <n v="13114"/>
    <n v="286"/>
  </r>
  <r>
    <x v="5"/>
    <s v="2026/4"/>
    <x v="12"/>
    <x v="0"/>
    <s v=" Poly(ethylene terephthalate), having a viscosity number of 78 ml/g or higher, in primary forms"/>
    <s v="Exports"/>
    <n v="2815"/>
    <n v="66"/>
  </r>
  <r>
    <x v="5"/>
    <s v="2026/4"/>
    <x v="13"/>
    <x v="0"/>
    <s v=" Poly(ethylene terephthalate), having a viscosity number of 78 ml/g or higher, in primary forms"/>
    <s v="Exports"/>
    <n v="53576"/>
    <n v="1430"/>
  </r>
  <r>
    <x v="5"/>
    <s v="2026/4"/>
    <x v="14"/>
    <x v="0"/>
    <s v=" Poly(ethylene terephthalate), having a viscosity number of 78 ml/g or higher, in primary forms"/>
    <s v="Exports"/>
    <n v="6186"/>
    <n v="132"/>
  </r>
  <r>
    <x v="5"/>
    <s v="2026/4"/>
    <x v="15"/>
    <x v="0"/>
    <s v=" Poly(ethylene terephthalate), having a viscosity number of 78 ml/g or higher, in primary forms"/>
    <s v="Exports"/>
    <n v="1742"/>
    <n v="44"/>
  </r>
  <r>
    <x v="5"/>
    <s v="2026/4"/>
    <x v="56"/>
    <x v="0"/>
    <s v=" Poly(ethylene terephthalate), having a viscosity number of 78 ml/g or higher, in primary forms"/>
    <s v="Exports"/>
    <n v="9181"/>
    <n v="182"/>
  </r>
  <r>
    <x v="5"/>
    <s v="2026/4"/>
    <x v="16"/>
    <x v="0"/>
    <s v=" Poly(ethylene terephthalate), having a viscosity number of 78 ml/g or higher, in primary forms"/>
    <s v="Exports"/>
    <n v="30437"/>
    <n v="880"/>
  </r>
  <r>
    <x v="5"/>
    <s v="2026/4"/>
    <x v="17"/>
    <x v="0"/>
    <s v=" Poly(ethylene terephthalate), having a viscosity number of 78 ml/g or higher, in primary forms"/>
    <s v="Exports"/>
    <n v="20268"/>
    <n v="630"/>
  </r>
  <r>
    <x v="5"/>
    <s v="2026/4"/>
    <x v="19"/>
    <x v="0"/>
    <s v=" Poly(ethylene terephthalate), having a viscosity number of 78 ml/g or higher, in primary forms"/>
    <s v="Exports"/>
    <n v="28723"/>
    <n v="744"/>
  </r>
  <r>
    <x v="5"/>
    <s v="2026/4"/>
    <x v="20"/>
    <x v="0"/>
    <s v=" Poly(ethylene terephthalate), having a viscosity number of 78 ml/g or higher, in primary forms"/>
    <s v="Exports"/>
    <n v="4500"/>
    <n v="106"/>
  </r>
  <r>
    <x v="5"/>
    <s v="2026/4"/>
    <x v="71"/>
    <x v="0"/>
    <s v=" Poly(ethylene terephthalate), having a viscosity number of 78 ml/g or higher, in primary forms"/>
    <s v="Exports"/>
    <n v="5058"/>
    <n v="88"/>
  </r>
  <r>
    <x v="5"/>
    <s v="2026/4"/>
    <x v="21"/>
    <x v="0"/>
    <s v=" Poly(ethylene terephthalate), having a viscosity number of 78 ml/g or higher, in primary forms"/>
    <s v="Exports"/>
    <n v="12198"/>
    <n v="279"/>
  </r>
  <r>
    <x v="5"/>
    <s v="2026/4"/>
    <x v="22"/>
    <x v="0"/>
    <s v=" Poly(ethylene terephthalate), having a viscosity number of 78 ml/g or higher, in primary forms"/>
    <s v="Exports"/>
    <n v="18021"/>
    <n v="390"/>
  </r>
  <r>
    <x v="5"/>
    <s v="2026/4"/>
    <x v="23"/>
    <x v="0"/>
    <s v=" Poly(ethylene terephthalate), having a viscosity number of 78 ml/g or higher, in primary forms"/>
    <s v="Exports"/>
    <n v="1203394"/>
    <n v="30325.55"/>
  </r>
  <r>
    <x v="5"/>
    <s v="2026/4"/>
    <x v="24"/>
    <x v="0"/>
    <s v=" Poly(ethylene terephthalate), having a viscosity number of 78 ml/g or higher, in primary forms"/>
    <s v="Exports"/>
    <n v="8018"/>
    <n v="160"/>
  </r>
  <r>
    <x v="5"/>
    <s v="2026/4"/>
    <x v="26"/>
    <x v="0"/>
    <s v=" Poly(ethylene terephthalate), having a viscosity number of 78 ml/g or higher, in primary forms"/>
    <s v="Exports"/>
    <n v="1276"/>
    <n v="21"/>
  </r>
  <r>
    <x v="5"/>
    <s v="2026/4"/>
    <x v="28"/>
    <x v="0"/>
    <s v=" Poly(ethylene terephthalate), having a viscosity number of 78 ml/g or higher, in primary forms"/>
    <s v="Exports"/>
    <n v="19608"/>
    <n v="484"/>
  </r>
  <r>
    <x v="5"/>
    <s v="2026/4"/>
    <x v="30"/>
    <x v="0"/>
    <s v=" Poly(ethylene terephthalate), having a viscosity number of 78 ml/g or higher, in primary forms"/>
    <s v="Exports"/>
    <n v="4773"/>
    <n v="138"/>
  </r>
  <r>
    <x v="5"/>
    <s v="2026/4"/>
    <x v="31"/>
    <x v="0"/>
    <s v=" Poly(ethylene terephthalate), having a viscosity number of 78 ml/g or higher, in primary forms"/>
    <s v="Exports"/>
    <n v="10818"/>
    <n v="220"/>
  </r>
  <r>
    <x v="5"/>
    <s v="2026/4"/>
    <x v="32"/>
    <x v="0"/>
    <s v=" Poly(ethylene terephthalate), having a viscosity number of 78 ml/g or higher, in primary forms"/>
    <s v="Exports"/>
    <n v="1901"/>
    <n v="44"/>
  </r>
  <r>
    <x v="5"/>
    <s v="2026/4"/>
    <x v="48"/>
    <x v="0"/>
    <s v=" Poly(ethylene terephthalate), having a viscosity number of 78 ml/g or higher, in primary forms"/>
    <s v="Exports"/>
    <n v="6069"/>
    <n v="147"/>
  </r>
  <r>
    <x v="5"/>
    <s v="2026/4"/>
    <x v="33"/>
    <x v="0"/>
    <s v=" Poly(ethylene terephthalate), having a viscosity number of 78 ml/g or higher, in primary forms"/>
    <s v="Exports"/>
    <n v="32201"/>
    <n v="698"/>
  </r>
  <r>
    <x v="5"/>
    <s v="2026/4"/>
    <x v="50"/>
    <x v="0"/>
    <s v=" Poly(ethylene terephthalate), having a viscosity number of 78 ml/g or higher, in primary forms"/>
    <s v="Exports"/>
    <n v="4134"/>
    <n v="88"/>
  </r>
  <r>
    <x v="5"/>
    <s v="2026/4"/>
    <x v="37"/>
    <x v="0"/>
    <s v=" Poly(ethylene terephthalate), having a viscosity number of 78 ml/g or higher, in primary forms"/>
    <s v="Exports"/>
    <n v="28896"/>
    <n v="724"/>
  </r>
  <r>
    <x v="5"/>
    <s v="2026/4"/>
    <x v="38"/>
    <x v="0"/>
    <s v=" Poly(ethylene terephthalate), having a viscosity number of 78 ml/g or higher, in primary forms"/>
    <s v="Exports"/>
    <n v="7126"/>
    <n v="176"/>
  </r>
  <r>
    <x v="5"/>
    <s v="2026/4"/>
    <x v="55"/>
    <x v="0"/>
    <s v=" Poly(ethylene terephthalate), having a viscosity number of 78 ml/g or higher, in primary forms"/>
    <s v="Exports"/>
    <n v="42849"/>
    <n v="967"/>
  </r>
  <r>
    <x v="5"/>
    <s v="2026/4"/>
    <x v="41"/>
    <x v="0"/>
    <s v=" Poly(ethylene terephthalate), having a viscosity number of 78 ml/g or higher, in primary forms"/>
    <s v="Exports"/>
    <n v="448038"/>
    <n v="10978.2"/>
  </r>
  <r>
    <x v="5"/>
    <s v="2026/4"/>
    <x v="43"/>
    <x v="0"/>
    <s v=" Poly(ethylene terephthalate), having a viscosity number of 78 ml/g or higher, in primary forms"/>
    <s v="Exports"/>
    <n v="50497"/>
    <n v="1356.597"/>
  </r>
  <r>
    <x v="5"/>
    <s v="2026/4"/>
    <x v="6"/>
    <x v="1"/>
    <s v=" Other poly(ethylene terephthalate), in primary forms"/>
    <s v="Exports"/>
    <n v="2703"/>
    <n v="62.7"/>
  </r>
  <r>
    <x v="5"/>
    <s v="2026/4"/>
    <x v="7"/>
    <x v="1"/>
    <s v=" Other poly(ethylene terephthalate), in primary forms"/>
    <s v="Exports"/>
    <n v="34023"/>
    <n v="2406.2649999999999"/>
  </r>
  <r>
    <x v="5"/>
    <s v="2026/4"/>
    <x v="8"/>
    <x v="1"/>
    <s v=" Other poly(ethylene terephthalate), in primary forms"/>
    <s v="Exports"/>
    <n v="4587"/>
    <n v="152"/>
  </r>
  <r>
    <x v="5"/>
    <s v="2026/4"/>
    <x v="18"/>
    <x v="1"/>
    <s v=" Other poly(ethylene terephthalate), in primary forms"/>
    <s v="Exports"/>
    <n v="1281"/>
    <n v="7.5"/>
  </r>
  <r>
    <x v="5"/>
    <s v="2026/4"/>
    <x v="19"/>
    <x v="1"/>
    <s v=" Other poly(ethylene terephthalate), in primary forms"/>
    <s v="Exports"/>
    <n v="2131"/>
    <n v="146.88"/>
  </r>
  <r>
    <x v="5"/>
    <s v="2026/4"/>
    <x v="20"/>
    <x v="1"/>
    <s v=" Other poly(ethylene terephthalate), in primary forms"/>
    <s v="Exports"/>
    <n v="421"/>
    <n v="45.581000000000003"/>
  </r>
  <r>
    <x v="5"/>
    <s v="2026/4"/>
    <x v="23"/>
    <x v="1"/>
    <s v=" Other poly(ethylene terephthalate), in primary forms"/>
    <s v="Exports"/>
    <n v="38244"/>
    <n v="791"/>
  </r>
  <r>
    <x v="5"/>
    <s v="2026/4"/>
    <x v="24"/>
    <x v="1"/>
    <s v=" Other poly(ethylene terephthalate), in primary forms"/>
    <s v="Exports"/>
    <n v="574"/>
    <n v="50.47"/>
  </r>
  <r>
    <x v="5"/>
    <s v="2026/4"/>
    <x v="26"/>
    <x v="1"/>
    <s v=" Other poly(ethylene terephthalate), in primary forms"/>
    <s v="Exports"/>
    <n v="642"/>
    <n v="105.756"/>
  </r>
  <r>
    <x v="5"/>
    <s v="2026/4"/>
    <x v="27"/>
    <x v="1"/>
    <s v=" Other poly(ethylene terephthalate), in primary forms"/>
    <s v="Exports"/>
    <n v="1679"/>
    <n v="34.200000000000003"/>
  </r>
  <r>
    <x v="5"/>
    <s v="2026/4"/>
    <x v="41"/>
    <x v="1"/>
    <s v=" Other poly(ethylene terephthalate), in primary forms"/>
    <s v="Exports"/>
    <n v="56915"/>
    <n v="1298.0450000000001"/>
  </r>
  <r>
    <x v="5"/>
    <s v="2026/4"/>
    <x v="43"/>
    <x v="1"/>
    <s v=" Other poly(ethylene terephthalate), in primary forms"/>
    <s v="Exports"/>
    <n v="22352"/>
    <n v="466"/>
  </r>
  <r>
    <x v="5"/>
    <s v="2026/5"/>
    <x v="2"/>
    <x v="0"/>
    <s v=" Poly(ethylene terephthalate), having a viscosity number of 78 ml/g or higher, in primary forms"/>
    <s v="Exports"/>
    <n v="3701"/>
    <n v="81"/>
  </r>
  <r>
    <x v="5"/>
    <s v="2026/5"/>
    <x v="4"/>
    <x v="0"/>
    <s v=" Poly(ethylene terephthalate), having a viscosity number of 78 ml/g or higher, in primary forms"/>
    <s v="Exports"/>
    <n v="74886"/>
    <n v="1584"/>
  </r>
  <r>
    <x v="5"/>
    <s v="2026/5"/>
    <x v="5"/>
    <x v="0"/>
    <s v=" Poly(ethylene terephthalate), having a viscosity number of 78 ml/g or higher, in primary forms"/>
    <s v="Exports"/>
    <n v="23795"/>
    <n v="550"/>
  </r>
  <r>
    <x v="5"/>
    <s v="2026/5"/>
    <x v="6"/>
    <x v="0"/>
    <s v=" Poly(ethylene terephthalate), having a viscosity number of 78 ml/g or higher, in primary forms"/>
    <s v="Exports"/>
    <n v="41784"/>
    <n v="1005"/>
  </r>
  <r>
    <x v="5"/>
    <s v="2026/5"/>
    <x v="7"/>
    <x v="0"/>
    <s v=" Poly(ethylene terephthalate), having a viscosity number of 78 ml/g or higher, in primary forms"/>
    <s v="Exports"/>
    <n v="41352"/>
    <n v="1200.95"/>
  </r>
  <r>
    <x v="5"/>
    <s v="2026/5"/>
    <x v="9"/>
    <x v="0"/>
    <s v=" Poly(ethylene terephthalate), having a viscosity number of 78 ml/g or higher, in primary forms"/>
    <s v="Exports"/>
    <n v="38523"/>
    <n v="1029"/>
  </r>
  <r>
    <x v="5"/>
    <s v="2026/5"/>
    <x v="63"/>
    <x v="0"/>
    <s v=" Poly(ethylene terephthalate), having a viscosity number of 78 ml/g or higher, in primary forms"/>
    <s v="Exports"/>
    <n v="995"/>
    <n v="22"/>
  </r>
  <r>
    <x v="5"/>
    <s v="2026/5"/>
    <x v="12"/>
    <x v="0"/>
    <s v=" Poly(ethylene terephthalate), having a viscosity number of 78 ml/g or higher, in primary forms"/>
    <s v="Exports"/>
    <n v="15339"/>
    <n v="374"/>
  </r>
  <r>
    <x v="5"/>
    <s v="2026/5"/>
    <x v="13"/>
    <x v="0"/>
    <s v=" Poly(ethylene terephthalate), having a viscosity number of 78 ml/g or higher, in primary forms"/>
    <s v="Exports"/>
    <n v="97689"/>
    <n v="2530"/>
  </r>
  <r>
    <x v="5"/>
    <s v="2026/5"/>
    <x v="14"/>
    <x v="0"/>
    <s v=" Poly(ethylene terephthalate), having a viscosity number of 78 ml/g or higher, in primary forms"/>
    <s v="Exports"/>
    <n v="5329"/>
    <n v="110"/>
  </r>
  <r>
    <x v="5"/>
    <s v="2026/5"/>
    <x v="15"/>
    <x v="0"/>
    <s v=" Poly(ethylene terephthalate), having a viscosity number of 78 ml/g or higher, in primary forms"/>
    <s v="Exports"/>
    <n v="4074"/>
    <n v="88"/>
  </r>
  <r>
    <x v="5"/>
    <s v="2026/5"/>
    <x v="56"/>
    <x v="0"/>
    <s v=" Poly(ethylene terephthalate), having a viscosity number of 78 ml/g or higher, in primary forms"/>
    <s v="Exports"/>
    <n v="1181"/>
    <n v="22"/>
  </r>
  <r>
    <x v="5"/>
    <s v="2026/5"/>
    <x v="16"/>
    <x v="0"/>
    <s v=" Poly(ethylene terephthalate), having a viscosity number of 78 ml/g or higher, in primary forms"/>
    <s v="Exports"/>
    <n v="31586"/>
    <n v="716"/>
  </r>
  <r>
    <x v="5"/>
    <s v="2026/5"/>
    <x v="75"/>
    <x v="0"/>
    <s v=" Poly(ethylene terephthalate), having a viscosity number of 78 ml/g or higher, in primary forms"/>
    <s v="Exports"/>
    <n v="8680"/>
    <n v="220"/>
  </r>
  <r>
    <x v="5"/>
    <s v="2026/5"/>
    <x v="17"/>
    <x v="0"/>
    <s v=" Poly(ethylene terephthalate), having a viscosity number of 78 ml/g or higher, in primary forms"/>
    <s v="Exports"/>
    <n v="31023"/>
    <n v="924"/>
  </r>
  <r>
    <x v="5"/>
    <s v="2026/5"/>
    <x v="19"/>
    <x v="0"/>
    <s v=" Poly(ethylene terephthalate), having a viscosity number of 78 ml/g or higher, in primary forms"/>
    <s v="Exports"/>
    <n v="118884"/>
    <n v="2768"/>
  </r>
  <r>
    <x v="5"/>
    <s v="2026/5"/>
    <x v="20"/>
    <x v="0"/>
    <s v=" Poly(ethylene terephthalate), having a viscosity number of 78 ml/g or higher, in primary forms"/>
    <s v="Exports"/>
    <n v="5279"/>
    <n v="126"/>
  </r>
  <r>
    <x v="5"/>
    <s v="2026/5"/>
    <x v="21"/>
    <x v="0"/>
    <s v=" Poly(ethylene terephthalate), having a viscosity number of 78 ml/g or higher, in primary forms"/>
    <s v="Exports"/>
    <n v="13742"/>
    <n v="305"/>
  </r>
  <r>
    <x v="5"/>
    <s v="2026/5"/>
    <x v="22"/>
    <x v="0"/>
    <s v=" Poly(ethylene terephthalate), having a viscosity number of 78 ml/g or higher, in primary forms"/>
    <s v="Exports"/>
    <n v="13280"/>
    <n v="281"/>
  </r>
  <r>
    <x v="5"/>
    <s v="2026/5"/>
    <x v="23"/>
    <x v="0"/>
    <s v=" Poly(ethylene terephthalate), having a viscosity number of 78 ml/g or higher, in primary forms"/>
    <s v="Exports"/>
    <n v="1598351"/>
    <n v="37545.4"/>
  </r>
  <r>
    <x v="5"/>
    <s v="2026/5"/>
    <x v="24"/>
    <x v="0"/>
    <s v=" Poly(ethylene terephthalate), having a viscosity number of 78 ml/g or higher, in primary forms"/>
    <s v="Exports"/>
    <n v="24253"/>
    <n v="443.75"/>
  </r>
  <r>
    <x v="5"/>
    <s v="2026/5"/>
    <x v="80"/>
    <x v="0"/>
    <s v=" Poly(ethylene terephthalate), having a viscosity number of 78 ml/g or higher, in primary forms"/>
    <s v="Exports"/>
    <n v="1080"/>
    <n v="22"/>
  </r>
  <r>
    <x v="5"/>
    <s v="2026/5"/>
    <x v="26"/>
    <x v="0"/>
    <s v=" Poly(ethylene terephthalate), having a viscosity number of 78 ml/g or higher, in primary forms"/>
    <s v="Exports"/>
    <n v="1290"/>
    <n v="21"/>
  </r>
  <r>
    <x v="5"/>
    <s v="2026/5"/>
    <x v="28"/>
    <x v="0"/>
    <s v=" Poly(ethylene terephthalate), having a viscosity number of 78 ml/g or higher, in primary forms"/>
    <s v="Exports"/>
    <n v="11436"/>
    <n v="232"/>
  </r>
  <r>
    <x v="5"/>
    <s v="2026/5"/>
    <x v="30"/>
    <x v="0"/>
    <s v=" Poly(ethylene terephthalate), having a viscosity number of 78 ml/g or higher, in primary forms"/>
    <s v="Exports"/>
    <n v="4704"/>
    <n v="115"/>
  </r>
  <r>
    <x v="5"/>
    <s v="2026/5"/>
    <x v="32"/>
    <x v="0"/>
    <s v=" Poly(ethylene terephthalate), having a viscosity number of 78 ml/g or higher, in primary forms"/>
    <s v="Exports"/>
    <n v="2558"/>
    <n v="66"/>
  </r>
  <r>
    <x v="5"/>
    <s v="2026/5"/>
    <x v="33"/>
    <x v="0"/>
    <s v=" Poly(ethylene terephthalate), having a viscosity number of 78 ml/g or higher, in primary forms"/>
    <s v="Exports"/>
    <n v="43695"/>
    <n v="938"/>
  </r>
  <r>
    <x v="5"/>
    <s v="2026/5"/>
    <x v="50"/>
    <x v="0"/>
    <s v=" Poly(ethylene terephthalate), having a viscosity number of 78 ml/g or higher, in primary forms"/>
    <s v="Exports"/>
    <n v="1045"/>
    <n v="22"/>
  </r>
  <r>
    <x v="5"/>
    <s v="2026/5"/>
    <x v="37"/>
    <x v="0"/>
    <s v=" Poly(ethylene terephthalate), having a viscosity number of 78 ml/g or higher, in primary forms"/>
    <s v="Exports"/>
    <n v="16944"/>
    <n v="380"/>
  </r>
  <r>
    <x v="5"/>
    <s v="2026/5"/>
    <x v="38"/>
    <x v="0"/>
    <s v=" Poly(ethylene terephthalate), having a viscosity number of 78 ml/g or higher, in primary forms"/>
    <s v="Exports"/>
    <n v="23100"/>
    <n v="572"/>
  </r>
  <r>
    <x v="5"/>
    <s v="2026/5"/>
    <x v="55"/>
    <x v="0"/>
    <s v=" Poly(ethylene terephthalate), having a viscosity number of 78 ml/g or higher, in primary forms"/>
    <s v="Exports"/>
    <n v="27743"/>
    <n v="616"/>
  </r>
  <r>
    <x v="5"/>
    <s v="2026/5"/>
    <x v="41"/>
    <x v="0"/>
    <s v=" Poly(ethylene terephthalate), having a viscosity number of 78 ml/g or higher, in primary forms"/>
    <s v="Exports"/>
    <n v="658213"/>
    <n v="15534.1"/>
  </r>
  <r>
    <x v="5"/>
    <s v="2026/5"/>
    <x v="42"/>
    <x v="0"/>
    <s v=" Poly(ethylene terephthalate), having a viscosity number of 78 ml/g or higher, in primary forms"/>
    <s v="Exports"/>
    <n v="7102"/>
    <n v="154"/>
  </r>
  <r>
    <x v="5"/>
    <s v="2026/5"/>
    <x v="43"/>
    <x v="0"/>
    <s v=" Poly(ethylene terephthalate), having a viscosity number of 78 ml/g or higher, in primary forms"/>
    <s v="Exports"/>
    <n v="40126"/>
    <n v="926.5"/>
  </r>
  <r>
    <x v="5"/>
    <s v="2026/5"/>
    <x v="2"/>
    <x v="1"/>
    <s v=" Other poly(ethylene terephthalate), in primary forms"/>
    <s v="Exports"/>
    <n v="1007"/>
    <n v="22"/>
  </r>
  <r>
    <x v="5"/>
    <s v="2026/5"/>
    <x v="6"/>
    <x v="1"/>
    <s v=" Other poly(ethylene terephthalate), in primary forms"/>
    <s v="Exports"/>
    <n v="1850"/>
    <n v="41.8"/>
  </r>
  <r>
    <x v="5"/>
    <s v="2026/5"/>
    <x v="7"/>
    <x v="1"/>
    <s v=" Other poly(ethylene terephthalate), in primary forms"/>
    <s v="Exports"/>
    <n v="38820"/>
    <n v="2337.8069999999998"/>
  </r>
  <r>
    <x v="5"/>
    <s v="2026/5"/>
    <x v="8"/>
    <x v="1"/>
    <s v=" Other poly(ethylene terephthalate), in primary forms"/>
    <s v="Exports"/>
    <n v="22686"/>
    <n v="570"/>
  </r>
  <r>
    <x v="5"/>
    <s v="2026/5"/>
    <x v="19"/>
    <x v="1"/>
    <s v=" Other poly(ethylene terephthalate), in primary forms"/>
    <s v="Exports"/>
    <n v="1414"/>
    <n v="139.67500000000001"/>
  </r>
  <r>
    <x v="5"/>
    <s v="2026/5"/>
    <x v="20"/>
    <x v="1"/>
    <s v=" Other poly(ethylene terephthalate), in primary forms"/>
    <s v="Exports"/>
    <n v="3381"/>
    <n v="99.24"/>
  </r>
  <r>
    <x v="5"/>
    <s v="2026/5"/>
    <x v="23"/>
    <x v="1"/>
    <s v=" Other poly(ethylene terephthalate), in primary forms"/>
    <s v="Exports"/>
    <n v="49593"/>
    <n v="1119"/>
  </r>
  <r>
    <x v="5"/>
    <s v="2026/5"/>
    <x v="24"/>
    <x v="1"/>
    <s v=" Other poly(ethylene terephthalate), in primary forms"/>
    <s v="Exports"/>
    <n v="3915"/>
    <n v="232.941"/>
  </r>
  <r>
    <x v="5"/>
    <s v="2026/5"/>
    <x v="26"/>
    <x v="1"/>
    <s v=" Other poly(ethylene terephthalate), in primary forms"/>
    <s v="Exports"/>
    <n v="405"/>
    <n v="107.253"/>
  </r>
  <r>
    <x v="5"/>
    <s v="2026/5"/>
    <x v="44"/>
    <x v="1"/>
    <s v=" Other poly(ethylene terephthalate), in primary forms"/>
    <s v="Exports"/>
    <n v="13054"/>
    <n v="500"/>
  </r>
  <r>
    <x v="5"/>
    <s v="2026/5"/>
    <x v="48"/>
    <x v="1"/>
    <s v=" Other poly(ethylene terephthalate), in primary forms"/>
    <s v="Exports"/>
    <n v="878"/>
    <n v="15"/>
  </r>
  <r>
    <x v="5"/>
    <s v="2026/5"/>
    <x v="37"/>
    <x v="1"/>
    <s v=" Other poly(ethylene terephthalate), in primary forms"/>
    <s v="Exports"/>
    <n v="211"/>
    <n v="2"/>
  </r>
  <r>
    <x v="5"/>
    <s v="2026/5"/>
    <x v="41"/>
    <x v="1"/>
    <s v=" Other poly(ethylene terephthalate), in primary forms"/>
    <s v="Exports"/>
    <n v="122934"/>
    <n v="2551.8000000000002"/>
  </r>
  <r>
    <x v="5"/>
    <s v="2026/5"/>
    <x v="43"/>
    <x v="1"/>
    <s v=" Other poly(ethylene terephthalate), in primary forms"/>
    <s v="Exports"/>
    <n v="7733"/>
    <n v="190"/>
  </r>
  <r>
    <x v="5"/>
    <s v="2026/6"/>
    <x v="1"/>
    <x v="0"/>
    <s v=" Poly(ethylene terephthalate), having a viscosity number of 78 ml/g or higher, in primary forms"/>
    <s v="Exports"/>
    <n v="30499"/>
    <n v="792"/>
  </r>
  <r>
    <x v="5"/>
    <s v="2026/6"/>
    <x v="2"/>
    <x v="0"/>
    <s v=" Poly(ethylene terephthalate), having a viscosity number of 78 ml/g or higher, in primary forms"/>
    <s v="Exports"/>
    <n v="1819"/>
    <n v="40"/>
  </r>
  <r>
    <x v="5"/>
    <s v="2026/6"/>
    <x v="4"/>
    <x v="0"/>
    <s v=" Poly(ethylene terephthalate), having a viscosity number of 78 ml/g or higher, in primary forms"/>
    <s v="Exports"/>
    <n v="52635"/>
    <n v="1122"/>
  </r>
  <r>
    <x v="5"/>
    <s v="2026/6"/>
    <x v="5"/>
    <x v="0"/>
    <s v=" Poly(ethylene terephthalate), having a viscosity number of 78 ml/g or higher, in primary forms"/>
    <s v="Exports"/>
    <n v="14648"/>
    <n v="347"/>
  </r>
  <r>
    <x v="5"/>
    <s v="2026/6"/>
    <x v="6"/>
    <x v="0"/>
    <s v=" Poly(ethylene terephthalate), having a viscosity number of 78 ml/g or higher, in primary forms"/>
    <s v="Exports"/>
    <n v="27709"/>
    <n v="672"/>
  </r>
  <r>
    <x v="5"/>
    <s v="2026/6"/>
    <x v="7"/>
    <x v="0"/>
    <s v=" Poly(ethylene terephthalate), having a viscosity number of 78 ml/g or higher, in primary forms"/>
    <s v="Exports"/>
    <n v="34346"/>
    <n v="1069.088"/>
  </r>
  <r>
    <x v="5"/>
    <s v="2026/6"/>
    <x v="9"/>
    <x v="0"/>
    <s v=" Poly(ethylene terephthalate), having a viscosity number of 78 ml/g or higher, in primary forms"/>
    <s v="Exports"/>
    <n v="46586"/>
    <n v="1323"/>
  </r>
  <r>
    <x v="5"/>
    <s v="2026/6"/>
    <x v="11"/>
    <x v="0"/>
    <s v=" Poly(ethylene terephthalate), having a viscosity number of 78 ml/g or higher, in primary forms"/>
    <s v="Exports"/>
    <n v="9360"/>
    <n v="220"/>
  </r>
  <r>
    <x v="5"/>
    <s v="2026/6"/>
    <x v="63"/>
    <x v="0"/>
    <s v=" Poly(ethylene terephthalate), having a viscosity number of 78 ml/g or higher, in primary forms"/>
    <s v="Exports"/>
    <n v="1029"/>
    <n v="22"/>
  </r>
  <r>
    <x v="5"/>
    <s v="2026/6"/>
    <x v="12"/>
    <x v="0"/>
    <s v=" Poly(ethylene terephthalate), having a viscosity number of 78 ml/g or higher, in primary forms"/>
    <s v="Exports"/>
    <n v="43300"/>
    <n v="1210"/>
  </r>
  <r>
    <x v="5"/>
    <s v="2026/6"/>
    <x v="13"/>
    <x v="0"/>
    <s v=" Poly(ethylene terephthalate), having a viscosity number of 78 ml/g or higher, in primary forms"/>
    <s v="Exports"/>
    <n v="50528"/>
    <n v="1210"/>
  </r>
  <r>
    <x v="5"/>
    <s v="2026/6"/>
    <x v="14"/>
    <x v="0"/>
    <s v=" Poly(ethylene terephthalate), having a viscosity number of 78 ml/g or higher, in primary forms"/>
    <s v="Exports"/>
    <n v="4164"/>
    <n v="88"/>
  </r>
  <r>
    <x v="5"/>
    <s v="2026/6"/>
    <x v="56"/>
    <x v="0"/>
    <s v=" Poly(ethylene terephthalate), having a viscosity number of 78 ml/g or higher, in primary forms"/>
    <s v="Exports"/>
    <n v="674"/>
    <n v="16"/>
  </r>
  <r>
    <x v="5"/>
    <s v="2026/6"/>
    <x v="16"/>
    <x v="0"/>
    <s v=" Poly(ethylene terephthalate), having a viscosity number of 78 ml/g or higher, in primary forms"/>
    <s v="Exports"/>
    <n v="39546"/>
    <n v="968"/>
  </r>
  <r>
    <x v="5"/>
    <s v="2026/6"/>
    <x v="75"/>
    <x v="0"/>
    <s v=" Poly(ethylene terephthalate), having a viscosity number of 78 ml/g or higher, in primary forms"/>
    <s v="Exports"/>
    <n v="8779"/>
    <n v="220"/>
  </r>
  <r>
    <x v="5"/>
    <s v="2026/6"/>
    <x v="17"/>
    <x v="0"/>
    <s v=" Poly(ethylene terephthalate), having a viscosity number of 78 ml/g or higher, in primary forms"/>
    <s v="Exports"/>
    <n v="42207"/>
    <n v="1323"/>
  </r>
  <r>
    <x v="5"/>
    <s v="2026/6"/>
    <x v="19"/>
    <x v="0"/>
    <s v=" Poly(ethylene terephthalate), having a viscosity number of 78 ml/g or higher, in primary forms"/>
    <s v="Exports"/>
    <n v="40599"/>
    <n v="1054"/>
  </r>
  <r>
    <x v="5"/>
    <s v="2026/6"/>
    <x v="20"/>
    <x v="0"/>
    <s v=" Poly(ethylene terephthalate), having a viscosity number of 78 ml/g or higher, in primary forms"/>
    <s v="Exports"/>
    <n v="3506"/>
    <n v="84"/>
  </r>
  <r>
    <x v="5"/>
    <s v="2026/6"/>
    <x v="21"/>
    <x v="0"/>
    <s v=" Poly(ethylene terephthalate), having a viscosity number of 78 ml/g or higher, in primary forms"/>
    <s v="Exports"/>
    <n v="18580"/>
    <n v="414"/>
  </r>
  <r>
    <x v="5"/>
    <s v="2026/6"/>
    <x v="22"/>
    <x v="0"/>
    <s v=" Poly(ethylene terephthalate), having a viscosity number of 78 ml/g or higher, in primary forms"/>
    <s v="Exports"/>
    <n v="8204"/>
    <n v="174"/>
  </r>
  <r>
    <x v="5"/>
    <s v="2026/6"/>
    <x v="23"/>
    <x v="0"/>
    <s v=" Poly(ethylene terephthalate), having a viscosity number of 78 ml/g or higher, in primary forms"/>
    <s v="Exports"/>
    <n v="1135246"/>
    <n v="27620.45"/>
  </r>
  <r>
    <x v="5"/>
    <s v="2026/6"/>
    <x v="26"/>
    <x v="0"/>
    <s v=" Poly(ethylene terephthalate), having a viscosity number of 78 ml/g or higher, in primary forms"/>
    <s v="Exports"/>
    <n v="7212"/>
    <n v="176"/>
  </r>
  <r>
    <x v="5"/>
    <s v="2026/6"/>
    <x v="27"/>
    <x v="0"/>
    <s v=" Poly(ethylene terephthalate), having a viscosity number of 78 ml/g or higher, in primary forms"/>
    <s v="Exports"/>
    <n v="4135"/>
    <n v="88"/>
  </r>
  <r>
    <x v="5"/>
    <s v="2026/6"/>
    <x v="28"/>
    <x v="0"/>
    <s v=" Poly(ethylene terephthalate), having a viscosity number of 78 ml/g or higher, in primary forms"/>
    <s v="Exports"/>
    <n v="9158"/>
    <n v="170"/>
  </r>
  <r>
    <x v="5"/>
    <s v="2026/6"/>
    <x v="30"/>
    <x v="0"/>
    <s v=" Poly(ethylene terephthalate), having a viscosity number of 78 ml/g or higher, in primary forms"/>
    <s v="Exports"/>
    <n v="4808"/>
    <n v="114"/>
  </r>
  <r>
    <x v="5"/>
    <s v="2026/6"/>
    <x v="32"/>
    <x v="0"/>
    <s v=" Poly(ethylene terephthalate), having a viscosity number of 78 ml/g or higher, in primary forms"/>
    <s v="Exports"/>
    <n v="2658"/>
    <n v="66"/>
  </r>
  <r>
    <x v="5"/>
    <s v="2026/6"/>
    <x v="48"/>
    <x v="0"/>
    <s v=" Poly(ethylene terephthalate), having a viscosity number of 78 ml/g or higher, in primary forms"/>
    <s v="Exports"/>
    <n v="1895"/>
    <n v="42"/>
  </r>
  <r>
    <x v="5"/>
    <s v="2026/6"/>
    <x v="33"/>
    <x v="0"/>
    <s v=" Poly(ethylene terephthalate), having a viscosity number of 78 ml/g or higher, in primary forms"/>
    <s v="Exports"/>
    <n v="15658"/>
    <n v="328"/>
  </r>
  <r>
    <x v="5"/>
    <s v="2026/6"/>
    <x v="77"/>
    <x v="0"/>
    <s v=" Poly(ethylene terephthalate), having a viscosity number of 78 ml/g or higher, in primary forms"/>
    <s v="Exports"/>
    <n v="4176"/>
    <n v="88"/>
  </r>
  <r>
    <x v="5"/>
    <s v="2026/6"/>
    <x v="50"/>
    <x v="0"/>
    <s v=" Poly(ethylene terephthalate), having a viscosity number of 78 ml/g or higher, in primary forms"/>
    <s v="Exports"/>
    <n v="1044"/>
    <n v="22"/>
  </r>
  <r>
    <x v="5"/>
    <s v="2026/6"/>
    <x v="37"/>
    <x v="0"/>
    <s v=" Poly(ethylene terephthalate), having a viscosity number of 78 ml/g or higher, in primary forms"/>
    <s v="Exports"/>
    <n v="9407"/>
    <n v="221"/>
  </r>
  <r>
    <x v="5"/>
    <s v="2026/6"/>
    <x v="55"/>
    <x v="0"/>
    <s v=" Poly(ethylene terephthalate), having a viscosity number of 78 ml/g or higher, in primary forms"/>
    <s v="Exports"/>
    <n v="84517"/>
    <n v="1782"/>
  </r>
  <r>
    <x v="5"/>
    <s v="2026/6"/>
    <x v="41"/>
    <x v="0"/>
    <s v=" Poly(ethylene terephthalate), having a viscosity number of 78 ml/g or higher, in primary forms"/>
    <s v="Exports"/>
    <n v="614149"/>
    <n v="14623.029"/>
  </r>
  <r>
    <x v="5"/>
    <s v="2026/6"/>
    <x v="42"/>
    <x v="0"/>
    <s v=" Poly(ethylene terephthalate), having a viscosity number of 78 ml/g or higher, in primary forms"/>
    <s v="Exports"/>
    <n v="6780"/>
    <n v="154"/>
  </r>
  <r>
    <x v="5"/>
    <s v="2026/6"/>
    <x v="43"/>
    <x v="0"/>
    <s v=" Poly(ethylene terephthalate), having a viscosity number of 78 ml/g or higher, in primary forms"/>
    <s v="Exports"/>
    <n v="24852"/>
    <n v="588"/>
  </r>
  <r>
    <x v="5"/>
    <s v="2026/6"/>
    <x v="7"/>
    <x v="1"/>
    <s v=" Other poly(ethylene terephthalate), in primary forms"/>
    <s v="Exports"/>
    <n v="28901"/>
    <n v="2145.252"/>
  </r>
  <r>
    <x v="5"/>
    <s v="2026/6"/>
    <x v="8"/>
    <x v="1"/>
    <s v=" Other poly(ethylene terephthalate), in primary forms"/>
    <s v="Exports"/>
    <n v="4297"/>
    <n v="95"/>
  </r>
  <r>
    <x v="5"/>
    <s v="2026/6"/>
    <x v="18"/>
    <x v="1"/>
    <s v=" Other poly(ethylene terephthalate), in primary forms"/>
    <s v="Exports"/>
    <n v="2505"/>
    <n v="15"/>
  </r>
  <r>
    <x v="5"/>
    <s v="2026/6"/>
    <x v="19"/>
    <x v="1"/>
    <s v=" Other poly(ethylene terephthalate), in primary forms"/>
    <s v="Exports"/>
    <n v="2820"/>
    <n v="197.07"/>
  </r>
  <r>
    <x v="5"/>
    <s v="2026/6"/>
    <x v="20"/>
    <x v="1"/>
    <s v=" Other poly(ethylene terephthalate), in primary forms"/>
    <s v="Exports"/>
    <n v="1936"/>
    <n v="35"/>
  </r>
  <r>
    <x v="5"/>
    <s v="2026/6"/>
    <x v="23"/>
    <x v="1"/>
    <s v=" Other poly(ethylene terephthalate), in primary forms"/>
    <s v="Exports"/>
    <n v="97847"/>
    <n v="2229"/>
  </r>
  <r>
    <x v="5"/>
    <s v="2026/6"/>
    <x v="24"/>
    <x v="1"/>
    <s v=" Other poly(ethylene terephthalate), in primary forms"/>
    <s v="Exports"/>
    <n v="3483"/>
    <n v="211.72399999999999"/>
  </r>
  <r>
    <x v="5"/>
    <s v="2026/6"/>
    <x v="26"/>
    <x v="1"/>
    <s v=" Other poly(ethylene terephthalate), in primary forms"/>
    <s v="Exports"/>
    <n v="483"/>
    <n v="72.558999999999997"/>
  </r>
  <r>
    <x v="5"/>
    <s v="2026/6"/>
    <x v="27"/>
    <x v="1"/>
    <s v=" Other poly(ethylene terephthalate), in primary forms"/>
    <s v="Exports"/>
    <n v="6070"/>
    <n v="102.6"/>
  </r>
  <r>
    <x v="5"/>
    <s v="2026/6"/>
    <x v="44"/>
    <x v="1"/>
    <s v=" Other poly(ethylene terephthalate), in primary forms"/>
    <s v="Exports"/>
    <n v="7127"/>
    <n v="240"/>
  </r>
  <r>
    <x v="5"/>
    <s v="2026/6"/>
    <x v="48"/>
    <x v="1"/>
    <s v=" Other poly(ethylene terephthalate), in primary forms"/>
    <s v="Exports"/>
    <n v="473"/>
    <n v="10"/>
  </r>
  <r>
    <x v="5"/>
    <s v="2026/6"/>
    <x v="33"/>
    <x v="1"/>
    <s v=" Other poly(ethylene terephthalate), in primary forms"/>
    <s v="Exports"/>
    <n v="3242"/>
    <n v="14"/>
  </r>
  <r>
    <x v="5"/>
    <s v="2026/6"/>
    <x v="37"/>
    <x v="1"/>
    <s v=" Other poly(ethylene terephthalate), in primary forms"/>
    <s v="Exports"/>
    <n v="3529"/>
    <n v="155.791"/>
  </r>
  <r>
    <x v="5"/>
    <s v="2026/6"/>
    <x v="41"/>
    <x v="1"/>
    <s v=" Other poly(ethylene terephthalate), in primary forms"/>
    <s v="Exports"/>
    <n v="98365"/>
    <n v="1966.8"/>
  </r>
  <r>
    <x v="5"/>
    <s v="2026/6"/>
    <x v="43"/>
    <x v="1"/>
    <s v=" Other poly(ethylene terephthalate), in primary forms"/>
    <s v="Exports"/>
    <n v="19544"/>
    <n v="416"/>
  </r>
  <r>
    <x v="5"/>
    <s v="2026/7(preliminary)"/>
    <x v="1"/>
    <x v="0"/>
    <s v=" Poly(ethylene terephthalate), having a viscosity number of 78 ml/g or higher, in primary forms"/>
    <s v="Exports"/>
    <n v="20446"/>
    <n v="506"/>
  </r>
  <r>
    <x v="5"/>
    <s v="2026/7(preliminary)"/>
    <x v="2"/>
    <x v="0"/>
    <s v=" Poly(ethylene terephthalate), having a viscosity number of 78 ml/g or higher, in primary forms"/>
    <s v="Exports"/>
    <n v="19390"/>
    <n v="500"/>
  </r>
  <r>
    <x v="5"/>
    <s v="2026/7(preliminary)"/>
    <x v="4"/>
    <x v="0"/>
    <s v=" Poly(ethylene terephthalate), having a viscosity number of 78 ml/g or higher, in primary forms"/>
    <s v="Exports"/>
    <n v="20682"/>
    <n v="484"/>
  </r>
  <r>
    <x v="5"/>
    <s v="2026/7(preliminary)"/>
    <x v="5"/>
    <x v="0"/>
    <s v=" Poly(ethylene terephthalate), having a viscosity number of 78 ml/g or higher, in primary forms"/>
    <s v="Exports"/>
    <n v="24785"/>
    <n v="618"/>
  </r>
  <r>
    <x v="5"/>
    <s v="2026/7(preliminary)"/>
    <x v="6"/>
    <x v="0"/>
    <s v=" Poly(ethylene terephthalate), having a viscosity number of 78 ml/g or higher, in primary forms"/>
    <s v="Exports"/>
    <n v="26659"/>
    <n v="668"/>
  </r>
  <r>
    <x v="5"/>
    <s v="2026/7(preliminary)"/>
    <x v="7"/>
    <x v="0"/>
    <s v=" Poly(ethylene terephthalate), having a viscosity number of 78 ml/g or higher, in primary forms"/>
    <s v="Exports"/>
    <n v="15109"/>
    <n v="549.78499999999997"/>
  </r>
  <r>
    <x v="5"/>
    <s v="2026/7(preliminary)"/>
    <x v="9"/>
    <x v="0"/>
    <s v=" Poly(ethylene terephthalate), having a viscosity number of 78 ml/g or higher, in primary forms"/>
    <s v="Exports"/>
    <n v="35309"/>
    <n v="1050"/>
  </r>
  <r>
    <x v="5"/>
    <s v="2026/7(preliminary)"/>
    <x v="63"/>
    <x v="0"/>
    <s v=" Poly(ethylene terephthalate), having a viscosity number of 78 ml/g or higher, in primary forms"/>
    <s v="Exports"/>
    <n v="3960"/>
    <n v="88"/>
  </r>
  <r>
    <x v="5"/>
    <s v="2026/7(preliminary)"/>
    <x v="12"/>
    <x v="0"/>
    <s v=" Poly(ethylene terephthalate), having a viscosity number of 78 ml/g or higher, in primary forms"/>
    <s v="Exports"/>
    <n v="15956"/>
    <n v="418"/>
  </r>
  <r>
    <x v="5"/>
    <s v="2026/7(preliminary)"/>
    <x v="13"/>
    <x v="0"/>
    <s v=" Poly(ethylene terephthalate), having a viscosity number of 78 ml/g or higher, in primary forms"/>
    <s v="Exports"/>
    <n v="64219"/>
    <n v="1130.8"/>
  </r>
  <r>
    <x v="5"/>
    <s v="2026/7(preliminary)"/>
    <x v="14"/>
    <x v="0"/>
    <s v=" Poly(ethylene terephthalate), having a viscosity number of 78 ml/g or higher, in primary forms"/>
    <s v="Exports"/>
    <n v="6314"/>
    <n v="132"/>
  </r>
  <r>
    <x v="5"/>
    <s v="2026/7(preliminary)"/>
    <x v="15"/>
    <x v="0"/>
    <s v=" Poly(ethylene terephthalate), having a viscosity number of 78 ml/g or higher, in primary forms"/>
    <s v="Exports"/>
    <n v="5641"/>
    <n v="132"/>
  </r>
  <r>
    <x v="5"/>
    <s v="2026/7(preliminary)"/>
    <x v="16"/>
    <x v="0"/>
    <s v=" Poly(ethylene terephthalate), having a viscosity number of 78 ml/g or higher, in primary forms"/>
    <s v="Exports"/>
    <n v="42176"/>
    <n v="1046"/>
  </r>
  <r>
    <x v="5"/>
    <s v="2026/7(preliminary)"/>
    <x v="75"/>
    <x v="0"/>
    <s v=" Poly(ethylene terephthalate), having a viscosity number of 78 ml/g or higher, in primary forms"/>
    <s v="Exports"/>
    <n v="4512"/>
    <n v="110"/>
  </r>
  <r>
    <x v="5"/>
    <s v="2026/7(preliminary)"/>
    <x v="17"/>
    <x v="0"/>
    <s v=" Poly(ethylene terephthalate), having a viscosity number of 78 ml/g or higher, in primary forms"/>
    <s v="Exports"/>
    <n v="8635"/>
    <n v="273"/>
  </r>
  <r>
    <x v="5"/>
    <s v="2026/7(preliminary)"/>
    <x v="19"/>
    <x v="0"/>
    <s v=" Poly(ethylene terephthalate), having a viscosity number of 78 ml/g or higher, in primary forms"/>
    <s v="Exports"/>
    <n v="2674"/>
    <n v="60"/>
  </r>
  <r>
    <x v="5"/>
    <s v="2026/7(preliminary)"/>
    <x v="21"/>
    <x v="0"/>
    <s v=" Poly(ethylene terephthalate), having a viscosity number of 78 ml/g or higher, in primary forms"/>
    <s v="Exports"/>
    <n v="3484"/>
    <n v="85"/>
  </r>
  <r>
    <x v="5"/>
    <s v="2026/7(preliminary)"/>
    <x v="22"/>
    <x v="0"/>
    <s v=" Poly(ethylene terephthalate), having a viscosity number of 78 ml/g or higher, in primary forms"/>
    <s v="Exports"/>
    <n v="11675"/>
    <n v="262"/>
  </r>
  <r>
    <x v="5"/>
    <s v="2026/7(preliminary)"/>
    <x v="23"/>
    <x v="0"/>
    <s v=" Poly(ethylene terephthalate), having a viscosity number of 78 ml/g or higher, in primary forms"/>
    <s v="Exports"/>
    <n v="1305124"/>
    <n v="31486.5"/>
  </r>
  <r>
    <x v="5"/>
    <s v="2026/7(preliminary)"/>
    <x v="26"/>
    <x v="0"/>
    <s v=" Poly(ethylene terephthalate), having a viscosity number of 78 ml/g or higher, in primary forms"/>
    <s v="Exports"/>
    <n v="1313"/>
    <n v="21"/>
  </r>
  <r>
    <x v="5"/>
    <s v="2026/7(preliminary)"/>
    <x v="28"/>
    <x v="0"/>
    <s v=" Poly(ethylene terephthalate), having a viscosity number of 78 ml/g or higher, in primary forms"/>
    <s v="Exports"/>
    <n v="18004"/>
    <n v="291"/>
  </r>
  <r>
    <x v="5"/>
    <s v="2026/7(preliminary)"/>
    <x v="30"/>
    <x v="0"/>
    <s v=" Poly(ethylene terephthalate), having a viscosity number of 78 ml/g or higher, in primary forms"/>
    <s v="Exports"/>
    <n v="1966"/>
    <n v="46"/>
  </r>
  <r>
    <x v="5"/>
    <s v="2026/7(preliminary)"/>
    <x v="32"/>
    <x v="0"/>
    <s v=" Poly(ethylene terephthalate), having a viscosity number of 78 ml/g or higher, in primary forms"/>
    <s v="Exports"/>
    <n v="1937"/>
    <n v="44"/>
  </r>
  <r>
    <x v="5"/>
    <s v="2026/7(preliminary)"/>
    <x v="33"/>
    <x v="0"/>
    <s v=" Poly(ethylene terephthalate), having a viscosity number of 78 ml/g or higher, in primary forms"/>
    <s v="Exports"/>
    <n v="8110"/>
    <n v="173"/>
  </r>
  <r>
    <x v="5"/>
    <s v="2026/7(preliminary)"/>
    <x v="50"/>
    <x v="0"/>
    <s v=" Poly(ethylene terephthalate), having a viscosity number of 78 ml/g or higher, in primary forms"/>
    <s v="Exports"/>
    <n v="1004"/>
    <n v="22"/>
  </r>
  <r>
    <x v="5"/>
    <s v="2026/7(preliminary)"/>
    <x v="37"/>
    <x v="0"/>
    <s v=" Poly(ethylene terephthalate), having a viscosity number of 78 ml/g or higher, in primary forms"/>
    <s v="Exports"/>
    <n v="12949"/>
    <n v="322"/>
  </r>
  <r>
    <x v="5"/>
    <s v="2026/7(preliminary)"/>
    <x v="38"/>
    <x v="0"/>
    <s v=" Poly(ethylene terephthalate), having a viscosity number of 78 ml/g or higher, in primary forms"/>
    <s v="Exports"/>
    <n v="48204"/>
    <n v="1276"/>
  </r>
  <r>
    <x v="5"/>
    <s v="2026/7(preliminary)"/>
    <x v="55"/>
    <x v="0"/>
    <s v=" Poly(ethylene terephthalate), having a viscosity number of 78 ml/g or higher, in primary forms"/>
    <s v="Exports"/>
    <n v="48854"/>
    <n v="1056"/>
  </r>
  <r>
    <x v="5"/>
    <s v="2026/7(preliminary)"/>
    <x v="41"/>
    <x v="0"/>
    <s v=" Poly(ethylene terephthalate), having a viscosity number of 78 ml/g or higher, in primary forms"/>
    <s v="Exports"/>
    <n v="638839"/>
    <n v="15899.47"/>
  </r>
  <r>
    <x v="5"/>
    <s v="2026/7(preliminary)"/>
    <x v="43"/>
    <x v="0"/>
    <s v=" Poly(ethylene terephthalate), having a viscosity number of 78 ml/g or higher, in primary forms"/>
    <s v="Exports"/>
    <n v="11876"/>
    <n v="283"/>
  </r>
  <r>
    <x v="5"/>
    <s v="2026/7(preliminary)"/>
    <x v="2"/>
    <x v="1"/>
    <s v=" Other poly(ethylene terephthalate), in primary forms"/>
    <s v="Exports"/>
    <n v="979"/>
    <n v="22"/>
  </r>
  <r>
    <x v="5"/>
    <s v="2026/7(preliminary)"/>
    <x v="7"/>
    <x v="1"/>
    <s v=" Other poly(ethylene terephthalate), in primary forms"/>
    <s v="Exports"/>
    <n v="37606"/>
    <n v="2650.1979999999999"/>
  </r>
  <r>
    <x v="5"/>
    <s v="2026/7(preliminary)"/>
    <x v="8"/>
    <x v="1"/>
    <s v=" Other poly(ethylene terephthalate), in primary forms"/>
    <s v="Exports"/>
    <n v="10908"/>
    <n v="266"/>
  </r>
  <r>
    <x v="5"/>
    <s v="2026/7(preliminary)"/>
    <x v="18"/>
    <x v="1"/>
    <s v=" Other poly(ethylene terephthalate), in primary forms"/>
    <s v="Exports"/>
    <n v="1289"/>
    <n v="7.5"/>
  </r>
  <r>
    <x v="5"/>
    <s v="2026/7(preliminary)"/>
    <x v="19"/>
    <x v="1"/>
    <s v=" Other poly(ethylene terephthalate), in primary forms"/>
    <s v="Exports"/>
    <n v="2573"/>
    <n v="166.13900000000001"/>
  </r>
  <r>
    <x v="5"/>
    <s v="2026/7(preliminary)"/>
    <x v="23"/>
    <x v="1"/>
    <s v=" Other poly(ethylene terephthalate), in primary forms"/>
    <s v="Exports"/>
    <n v="91088"/>
    <n v="1924.85"/>
  </r>
  <r>
    <x v="5"/>
    <s v="2026/7(preliminary)"/>
    <x v="24"/>
    <x v="1"/>
    <s v=" Other poly(ethylene terephthalate), in primary forms"/>
    <s v="Exports"/>
    <n v="491"/>
    <n v="50.661999999999999"/>
  </r>
  <r>
    <x v="5"/>
    <s v="2026/7(preliminary)"/>
    <x v="26"/>
    <x v="1"/>
    <s v=" Other poly(ethylene terephthalate), in primary forms"/>
    <s v="Exports"/>
    <n v="664"/>
    <n v="116.59"/>
  </r>
  <r>
    <x v="5"/>
    <s v="2026/7(preliminary)"/>
    <x v="27"/>
    <x v="1"/>
    <s v=" Other poly(ethylene terephthalate), in primary forms"/>
    <s v="Exports"/>
    <n v="5181"/>
    <n v="102.6"/>
  </r>
  <r>
    <x v="5"/>
    <s v="2026/7(preliminary)"/>
    <x v="30"/>
    <x v="1"/>
    <s v=" Other poly(ethylene terephthalate), in primary forms"/>
    <s v="Exports"/>
    <n v="1788"/>
    <n v="44"/>
  </r>
  <r>
    <x v="5"/>
    <s v="2026/7(preliminary)"/>
    <x v="44"/>
    <x v="1"/>
    <s v=" Other poly(ethylene terephthalate), in primary forms"/>
    <s v="Exports"/>
    <n v="22893"/>
    <n v="760"/>
  </r>
  <r>
    <x v="5"/>
    <s v="2026/7(preliminary)"/>
    <x v="37"/>
    <x v="1"/>
    <s v=" Other poly(ethylene terephthalate), in primary forms"/>
    <s v="Exports"/>
    <n v="2304"/>
    <n v="60"/>
  </r>
  <r>
    <x v="5"/>
    <s v="2026/7(preliminary)"/>
    <x v="55"/>
    <x v="1"/>
    <s v=" Other poly(ethylene terephthalate), in primary forms"/>
    <s v="Exports"/>
    <n v="2708"/>
    <n v="61.585000000000001"/>
  </r>
  <r>
    <x v="5"/>
    <s v="2026/7(preliminary)"/>
    <x v="41"/>
    <x v="1"/>
    <s v=" Other poly(ethylene terephthalate), in primary forms"/>
    <s v="Exports"/>
    <n v="90379"/>
    <n v="1950.6"/>
  </r>
  <r>
    <x v="5"/>
    <s v="2026/7(preliminary)"/>
    <x v="43"/>
    <x v="1"/>
    <s v=" Other poly(ethylene terephthalate), in primary forms"/>
    <s v="Exports"/>
    <n v="19699"/>
    <n v="522.97"/>
  </r>
  <r>
    <x v="5"/>
    <s v="2026/8(preliminary)"/>
    <x v="1"/>
    <x v="0"/>
    <s v=" Poly(ethylene terephthalate), having a viscosity number of 78 ml/g or higher, in primary forms"/>
    <s v="Exports"/>
    <n v="16275"/>
    <n v="440"/>
  </r>
  <r>
    <x v="5"/>
    <s v="2026/8(preliminary)"/>
    <x v="2"/>
    <x v="0"/>
    <s v=" Poly(ethylene terephthalate), having a viscosity number of 78 ml/g or higher, in primary forms"/>
    <s v="Exports"/>
    <n v="3706"/>
    <n v="81"/>
  </r>
  <r>
    <x v="5"/>
    <s v="2026/8(preliminary)"/>
    <x v="4"/>
    <x v="0"/>
    <s v=" Poly(ethylene terephthalate), having a viscosity number of 78 ml/g or higher, in primary forms"/>
    <s v="Exports"/>
    <n v="21847"/>
    <n v="506"/>
  </r>
  <r>
    <x v="5"/>
    <s v="2026/8(preliminary)"/>
    <x v="5"/>
    <x v="0"/>
    <s v=" Poly(ethylene terephthalate), having a viscosity number of 78 ml/g or higher, in primary forms"/>
    <s v="Exports"/>
    <n v="40833"/>
    <n v="1051"/>
  </r>
  <r>
    <x v="5"/>
    <s v="2026/8(preliminary)"/>
    <x v="6"/>
    <x v="0"/>
    <s v=" Poly(ethylene terephthalate), having a viscosity number of 78 ml/g or higher, in primary forms"/>
    <s v="Exports"/>
    <n v="67173"/>
    <n v="1764"/>
  </r>
  <r>
    <x v="5"/>
    <s v="2026/8(preliminary)"/>
    <x v="7"/>
    <x v="0"/>
    <s v=" Poly(ethylene terephthalate), having a viscosity number of 78 ml/g or higher, in primary forms"/>
    <s v="Exports"/>
    <n v="46377"/>
    <n v="1161.5630000000001"/>
  </r>
  <r>
    <x v="5"/>
    <s v="2026/8(preliminary)"/>
    <x v="9"/>
    <x v="0"/>
    <s v=" Poly(ethylene terephthalate), having a viscosity number of 78 ml/g or higher, in primary forms"/>
    <s v="Exports"/>
    <n v="24423"/>
    <n v="777"/>
  </r>
  <r>
    <x v="5"/>
    <s v="2026/8(preliminary)"/>
    <x v="10"/>
    <x v="0"/>
    <s v=" Poly(ethylene terephthalate), having a viscosity number of 78 ml/g or higher, in primary forms"/>
    <s v="Exports"/>
    <n v="2374"/>
    <n v="66"/>
  </r>
  <r>
    <x v="5"/>
    <s v="2026/8(preliminary)"/>
    <x v="11"/>
    <x v="0"/>
    <s v=" Poly(ethylene terephthalate), having a viscosity number of 78 ml/g or higher, in primary forms"/>
    <s v="Exports"/>
    <n v="1517"/>
    <n v="44"/>
  </r>
  <r>
    <x v="5"/>
    <s v="2026/8(preliminary)"/>
    <x v="12"/>
    <x v="0"/>
    <s v=" Poly(ethylene terephthalate), having a viscosity number of 78 ml/g or higher, in primary forms"/>
    <s v="Exports"/>
    <n v="86156"/>
    <n v="2388"/>
  </r>
  <r>
    <x v="5"/>
    <s v="2026/8(preliminary)"/>
    <x v="13"/>
    <x v="0"/>
    <s v=" Poly(ethylene terephthalate), having a viscosity number of 78 ml/g or higher, in primary forms"/>
    <s v="Exports"/>
    <n v="29235"/>
    <n v="638"/>
  </r>
  <r>
    <x v="5"/>
    <s v="2026/8(preliminary)"/>
    <x v="14"/>
    <x v="0"/>
    <s v=" Poly(ethylene terephthalate), having a viscosity number of 78 ml/g or higher, in primary forms"/>
    <s v="Exports"/>
    <n v="3068"/>
    <n v="66"/>
  </r>
  <r>
    <x v="5"/>
    <s v="2026/8(preliminary)"/>
    <x v="15"/>
    <x v="0"/>
    <s v=" Poly(ethylene terephthalate), having a viscosity number of 78 ml/g or higher, in primary forms"/>
    <s v="Exports"/>
    <n v="6135"/>
    <n v="154"/>
  </r>
  <r>
    <x v="5"/>
    <s v="2026/8(preliminary)"/>
    <x v="56"/>
    <x v="0"/>
    <s v=" Poly(ethylene terephthalate), having a viscosity number of 78 ml/g or higher, in primary forms"/>
    <s v="Exports"/>
    <n v="3080"/>
    <n v="69"/>
  </r>
  <r>
    <x v="5"/>
    <s v="2026/8(preliminary)"/>
    <x v="16"/>
    <x v="0"/>
    <s v=" Poly(ethylene terephthalate), having a viscosity number of 78 ml/g or higher, in primary forms"/>
    <s v="Exports"/>
    <n v="34448"/>
    <n v="1012"/>
  </r>
  <r>
    <x v="5"/>
    <s v="2026/8(preliminary)"/>
    <x v="17"/>
    <x v="0"/>
    <s v=" Poly(ethylene terephthalate), having a viscosity number of 78 ml/g or higher, in primary forms"/>
    <s v="Exports"/>
    <n v="25733"/>
    <n v="945"/>
  </r>
  <r>
    <x v="5"/>
    <s v="2026/8(preliminary)"/>
    <x v="19"/>
    <x v="0"/>
    <s v=" Poly(ethylene terephthalate), having a viscosity number of 78 ml/g or higher, in primary forms"/>
    <s v="Exports"/>
    <n v="962"/>
    <n v="20"/>
  </r>
  <r>
    <x v="5"/>
    <s v="2026/8(preliminary)"/>
    <x v="20"/>
    <x v="0"/>
    <s v=" Poly(ethylene terephthalate), having a viscosity number of 78 ml/g or higher, in primary forms"/>
    <s v="Exports"/>
    <n v="66311"/>
    <n v="1886"/>
  </r>
  <r>
    <x v="5"/>
    <s v="2026/8(preliminary)"/>
    <x v="21"/>
    <x v="0"/>
    <s v=" Poly(ethylene terephthalate), having a viscosity number of 78 ml/g or higher, in primary forms"/>
    <s v="Exports"/>
    <n v="10482"/>
    <n v="253"/>
  </r>
  <r>
    <x v="5"/>
    <s v="2026/8(preliminary)"/>
    <x v="22"/>
    <x v="0"/>
    <s v=" Poly(ethylene terephthalate), having a viscosity number of 78 ml/g or higher, in primary forms"/>
    <s v="Exports"/>
    <n v="2776"/>
    <n v="63"/>
  </r>
  <r>
    <x v="5"/>
    <s v="2026/8(preliminary)"/>
    <x v="23"/>
    <x v="0"/>
    <s v=" Poly(ethylene terephthalate), having a viscosity number of 78 ml/g or higher, in primary forms"/>
    <s v="Exports"/>
    <n v="949332"/>
    <n v="24370"/>
  </r>
  <r>
    <x v="5"/>
    <s v="2026/8(preliminary)"/>
    <x v="24"/>
    <x v="0"/>
    <s v=" Poly(ethylene terephthalate), having a viscosity number of 78 ml/g or higher, in primary forms"/>
    <s v="Exports"/>
    <n v="11137"/>
    <n v="200"/>
  </r>
  <r>
    <x v="5"/>
    <s v="2026/8(preliminary)"/>
    <x v="26"/>
    <x v="0"/>
    <s v=" Poly(ethylene terephthalate), having a viscosity number of 78 ml/g or higher, in primary forms"/>
    <s v="Exports"/>
    <n v="12914"/>
    <n v="308"/>
  </r>
  <r>
    <x v="5"/>
    <s v="2026/8(preliminary)"/>
    <x v="27"/>
    <x v="0"/>
    <s v=" Poly(ethylene terephthalate), having a viscosity number of 78 ml/g or higher, in primary forms"/>
    <s v="Exports"/>
    <n v="19545"/>
    <n v="582"/>
  </r>
  <r>
    <x v="5"/>
    <s v="2026/8(preliminary)"/>
    <x v="28"/>
    <x v="0"/>
    <s v=" Poly(ethylene terephthalate), having a viscosity number of 78 ml/g or higher, in primary forms"/>
    <s v="Exports"/>
    <n v="11855"/>
    <n v="238"/>
  </r>
  <r>
    <x v="5"/>
    <s v="2026/8(preliminary)"/>
    <x v="30"/>
    <x v="0"/>
    <s v=" Poly(ethylene terephthalate), having a viscosity number of 78 ml/g or higher, in primary forms"/>
    <s v="Exports"/>
    <n v="2015"/>
    <n v="46"/>
  </r>
  <r>
    <x v="5"/>
    <s v="2026/8(preliminary)"/>
    <x v="32"/>
    <x v="0"/>
    <s v=" Poly(ethylene terephthalate), having a viscosity number of 78 ml/g or higher, in primary forms"/>
    <s v="Exports"/>
    <n v="1729"/>
    <n v="44"/>
  </r>
  <r>
    <x v="5"/>
    <s v="2026/8(preliminary)"/>
    <x v="48"/>
    <x v="0"/>
    <s v=" Poly(ethylene terephthalate), having a viscosity number of 78 ml/g or higher, in primary forms"/>
    <s v="Exports"/>
    <n v="4561"/>
    <n v="105"/>
  </r>
  <r>
    <x v="5"/>
    <s v="2026/8(preliminary)"/>
    <x v="33"/>
    <x v="0"/>
    <s v=" Poly(ethylene terephthalate), having a viscosity number of 78 ml/g or higher, in primary forms"/>
    <s v="Exports"/>
    <n v="9960"/>
    <n v="214"/>
  </r>
  <r>
    <x v="5"/>
    <s v="2026/8(preliminary)"/>
    <x v="37"/>
    <x v="0"/>
    <s v=" Poly(ethylene terephthalate), having a viscosity number of 78 ml/g or higher, in primary forms"/>
    <s v="Exports"/>
    <n v="6055"/>
    <n v="139.05000000000001"/>
  </r>
  <r>
    <x v="5"/>
    <s v="2026/8(preliminary)"/>
    <x v="38"/>
    <x v="0"/>
    <s v=" Poly(ethylene terephthalate), having a viscosity number of 78 ml/g or higher, in primary forms"/>
    <s v="Exports"/>
    <n v="39919"/>
    <n v="1056"/>
  </r>
  <r>
    <x v="5"/>
    <s v="2026/8(preliminary)"/>
    <x v="55"/>
    <x v="0"/>
    <s v=" Poly(ethylene terephthalate), having a viscosity number of 78 ml/g or higher, in primary forms"/>
    <s v="Exports"/>
    <n v="47490"/>
    <n v="1056"/>
  </r>
  <r>
    <x v="5"/>
    <s v="2026/8(preliminary)"/>
    <x v="41"/>
    <x v="0"/>
    <s v=" Poly(ethylene terephthalate), having a viscosity number of 78 ml/g or higher, in primary forms"/>
    <s v="Exports"/>
    <n v="722498"/>
    <n v="17209.587"/>
  </r>
  <r>
    <x v="5"/>
    <s v="2026/8(preliminary)"/>
    <x v="42"/>
    <x v="0"/>
    <s v=" Poly(ethylene terephthalate), having a viscosity number of 78 ml/g or higher, in primary forms"/>
    <s v="Exports"/>
    <n v="4370"/>
    <n v="110"/>
  </r>
  <r>
    <x v="5"/>
    <s v="2026/8(preliminary)"/>
    <x v="43"/>
    <x v="0"/>
    <s v=" Poly(ethylene terephthalate), having a viscosity number of 78 ml/g or higher, in primary forms"/>
    <s v="Exports"/>
    <n v="27004"/>
    <n v="646"/>
  </r>
  <r>
    <x v="5"/>
    <s v="2026/8(preliminary)"/>
    <x v="2"/>
    <x v="1"/>
    <s v=" Other poly(ethylene terephthalate), in primary forms"/>
    <s v="Exports"/>
    <n v="996"/>
    <n v="22"/>
  </r>
  <r>
    <x v="5"/>
    <s v="2026/8(preliminary)"/>
    <x v="7"/>
    <x v="1"/>
    <s v=" Other poly(ethylene terephthalate), in primary forms"/>
    <s v="Exports"/>
    <n v="61320"/>
    <n v="3882.2710000000002"/>
  </r>
  <r>
    <x v="5"/>
    <s v="2026/8(preliminary)"/>
    <x v="8"/>
    <x v="1"/>
    <s v=" Other poly(ethylene terephthalate), in primary forms"/>
    <s v="Exports"/>
    <n v="18192"/>
    <n v="513"/>
  </r>
  <r>
    <x v="5"/>
    <s v="2026/8(preliminary)"/>
    <x v="19"/>
    <x v="1"/>
    <s v=" Other poly(ethylene terephthalate), in primary forms"/>
    <s v="Exports"/>
    <n v="1341"/>
    <n v="191.196"/>
  </r>
  <r>
    <x v="5"/>
    <s v="2026/8(preliminary)"/>
    <x v="20"/>
    <x v="1"/>
    <s v=" Other poly(ethylene terephthalate), in primary forms"/>
    <s v="Exports"/>
    <n v="1701"/>
    <n v="30"/>
  </r>
  <r>
    <x v="5"/>
    <s v="2026/8(preliminary)"/>
    <x v="23"/>
    <x v="1"/>
    <s v=" Other poly(ethylene terephthalate), in primary forms"/>
    <s v="Exports"/>
    <n v="54762"/>
    <n v="1306"/>
  </r>
  <r>
    <x v="5"/>
    <s v="2026/8(preliminary)"/>
    <x v="24"/>
    <x v="1"/>
    <s v=" Other poly(ethylene terephthalate), in primary forms"/>
    <s v="Exports"/>
    <n v="990"/>
    <n v="71.366"/>
  </r>
  <r>
    <x v="5"/>
    <s v="2026/8(preliminary)"/>
    <x v="26"/>
    <x v="1"/>
    <s v=" Other poly(ethylene terephthalate), in primary forms"/>
    <s v="Exports"/>
    <n v="558"/>
    <n v="109.791"/>
  </r>
  <r>
    <x v="5"/>
    <s v="2026/8(preliminary)"/>
    <x v="27"/>
    <x v="1"/>
    <s v=" Other poly(ethylene terephthalate), in primary forms"/>
    <s v="Exports"/>
    <n v="7823"/>
    <n v="153.9"/>
  </r>
  <r>
    <x v="5"/>
    <s v="2026/8(preliminary)"/>
    <x v="32"/>
    <x v="1"/>
    <s v=" Other poly(ethylene terephthalate), in primary forms"/>
    <s v="Exports"/>
    <n v="2957"/>
    <n v="98.8"/>
  </r>
  <r>
    <x v="5"/>
    <s v="2026/8(preliminary)"/>
    <x v="37"/>
    <x v="1"/>
    <s v=" Other poly(ethylene terephthalate), in primary forms"/>
    <s v="Exports"/>
    <n v="709"/>
    <n v="19"/>
  </r>
  <r>
    <x v="5"/>
    <s v="2026/8(preliminary)"/>
    <x v="39"/>
    <x v="1"/>
    <s v=" Other poly(ethylene terephthalate), in primary forms"/>
    <s v="Exports"/>
    <n v="805"/>
    <n v="10"/>
  </r>
  <r>
    <x v="5"/>
    <s v="2026/8(preliminary)"/>
    <x v="55"/>
    <x v="1"/>
    <s v=" Other poly(ethylene terephthalate), in primary forms"/>
    <s v="Exports"/>
    <n v="857"/>
    <n v="20.274999999999999"/>
  </r>
  <r>
    <x v="5"/>
    <s v="2026/8(preliminary)"/>
    <x v="41"/>
    <x v="1"/>
    <s v=" Other poly(ethylene terephthalate), in primary forms"/>
    <s v="Exports"/>
    <n v="145497"/>
    <n v="3737.12"/>
  </r>
  <r>
    <x v="5"/>
    <s v="2026/8(preliminary)"/>
    <x v="43"/>
    <x v="1"/>
    <s v=" Other poly(ethylene terephthalate), in primary forms"/>
    <s v="Exports"/>
    <n v="37713"/>
    <n v="982.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801D42-1F68-4113-AB78-353699DDC08E}" name="PivotTable7" cacheId="1" applyNumberFormats="0" applyBorderFormats="0" applyFontFormats="0" applyPatternFormats="0" applyAlignmentFormats="0" applyWidthHeightFormats="1" dataCaption="Values" showError="1" updatedVersion="8" minRefreshableVersion="3" useAutoFormatting="1" itemPrintTitles="1" createdVersion="8" indent="0" outline="1" outlineData="1" multipleFieldFilters="0">
  <location ref="A7:S85" firstHeaderRow="0" firstDataRow="1" firstDataCol="1" rowPageCount="1" colPageCount="1"/>
  <pivotFields count="20">
    <pivotField name="HS codes" axis="axisPage" multipleItemSelectionAllowed="1" showAll="0">
      <items count="3">
        <item x="0"/>
        <item x="1"/>
        <item t="default"/>
      </items>
    </pivotField>
    <pivotField axis="axisRow" showAl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1"/>
  </rowFields>
  <rowItems count="7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 t="grand">
      <x/>
    </i>
  </rowItems>
  <colFields count="1">
    <field x="-2"/>
  </colFields>
  <colItems count="1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</colItems>
  <pageFields count="1">
    <pageField fld="0" hier="-1"/>
  </pageFields>
  <dataFields count="18">
    <dataField name="Sum of 2021 Value (£)" fld="2" baseField="0" baseItem="0"/>
    <dataField name="Sum of 2021 Net Mass (Kg)" fld="3" baseField="0" baseItem="0"/>
    <dataField name="Sum of 2022 Value (£)" fld="4" baseField="0" baseItem="0"/>
    <dataField name="Sum of 2022 Net Mass (Kg)" fld="5" baseField="0" baseItem="0"/>
    <dataField name="Sum of 2023 Value (£)" fld="6" baseField="0" baseItem="0"/>
    <dataField name="Sum of 2023 Net Mass (Kg)" fld="7" baseField="0" baseItem="0"/>
    <dataField name="Sum of 2024 Value (£)" fld="8" baseField="0" baseItem="0"/>
    <dataField name="Sum of 2024 Net Mass (Kg)" fld="9" baseField="0" baseItem="0"/>
    <dataField name="Sum of 2025 Value (£)" fld="10" baseField="0" baseItem="0"/>
    <dataField name="Sum of 2025 Net Mass (Kg)" fld="11" baseField="0" baseItem="0"/>
    <dataField name="Sum of 2026 Value (£)" fld="12" baseField="0" baseItem="0"/>
    <dataField name="Sum of 2026 Net Mass (Kg)" fld="13" baseField="0" baseItem="0"/>
    <dataField name="2021UP" fld="14" baseField="1" baseItem="0" numFmtId="165"/>
    <dataField name="2022UP" fld="15" baseField="1" baseItem="0" numFmtId="165"/>
    <dataField name="2023UP" fld="16" baseField="1" baseItem="0" numFmtId="165"/>
    <dataField name="2024UP" fld="17" baseField="0" baseItem="0"/>
    <dataField name="2025UP" fld="18" baseField="0" baseItem="0"/>
    <dataField name="2026UP" fld="19" baseField="0" baseItem="0"/>
  </dataFields>
  <formats count="51">
    <format dxfId="83">
      <pivotArea dataOnly="0" fieldPosition="0">
        <references count="1">
          <reference field="1" count="1">
            <x v="36"/>
          </reference>
        </references>
      </pivotArea>
    </format>
    <format dxfId="82">
      <pivotArea outline="0" fieldPosition="0">
        <references count="1">
          <reference field="4294967294" count="1">
            <x v="12"/>
          </reference>
        </references>
      </pivotArea>
    </format>
    <format dxfId="81">
      <pivotArea outline="0" fieldPosition="0">
        <references count="1">
          <reference field="4294967294" count="1">
            <x v="13"/>
          </reference>
        </references>
      </pivotArea>
    </format>
    <format dxfId="80">
      <pivotArea outline="0" fieldPosition="0">
        <references count="1">
          <reference field="4294967294" count="1">
            <x v="14"/>
          </reference>
        </references>
      </pivotArea>
    </format>
    <format dxfId="79">
      <pivotArea collapsedLevelsAreSubtotals="1" fieldPosition="0">
        <references count="2">
          <reference field="4294967294" count="3" selected="0">
            <x v="15"/>
            <x v="16"/>
            <x v="17"/>
          </reference>
          <reference field="1" count="0"/>
        </references>
      </pivotArea>
    </format>
    <format dxfId="78">
      <pivotArea dataOnly="0" labelOnly="1" outline="0" fieldPosition="0">
        <references count="1">
          <reference field="4294967294" count="3">
            <x v="15"/>
            <x v="16"/>
            <x v="17"/>
          </reference>
        </references>
      </pivotArea>
    </format>
    <format dxfId="77">
      <pivotArea field="1" grandRow="1" outline="0" collapsedLevelsAreSubtotals="1" axis="axisRow" fieldPosition="0">
        <references count="1">
          <reference field="4294967294" count="3" selected="0">
            <x v="15"/>
            <x v="16"/>
            <x v="17"/>
          </reference>
        </references>
      </pivotArea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field="1" type="button" dataOnly="0" labelOnly="1" outline="0" axis="axisRow" fieldPosition="0"/>
    </format>
    <format dxfId="73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2">
      <pivotArea dataOnly="0" labelOnly="1" fieldPosition="0">
        <references count="1">
          <reference field="1" count="2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71">
      <pivotArea dataOnly="0" labelOnly="1" grandRow="1" outline="0" fieldPosition="0"/>
    </format>
    <format dxfId="70">
      <pivotArea dataOnly="0" labelOnly="1" outline="0" fieldPosition="0">
        <references count="1">
          <reference field="4294967294" count="1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</reference>
        </references>
      </pivotArea>
    </format>
    <format dxfId="69">
      <pivotArea dataOnly="0" labelOnly="1" fieldPosition="0">
        <references count="1">
          <reference field="1" count="1">
            <x v="8"/>
          </reference>
        </references>
      </pivotArea>
    </format>
    <format dxfId="68">
      <pivotArea dataOnly="0" labelOnly="1" fieldPosition="0">
        <references count="1">
          <reference field="1" count="1">
            <x v="0"/>
          </reference>
        </references>
      </pivotArea>
    </format>
    <format dxfId="67">
      <pivotArea dataOnly="0" labelOnly="1" fieldPosition="0">
        <references count="1">
          <reference field="1" count="1">
            <x v="1"/>
          </reference>
        </references>
      </pivotArea>
    </format>
    <format dxfId="66">
      <pivotArea dataOnly="0" labelOnly="1" fieldPosition="0">
        <references count="1">
          <reference field="1" count="6">
            <x v="2"/>
            <x v="3"/>
            <x v="4"/>
            <x v="5"/>
            <x v="6"/>
            <x v="7"/>
          </reference>
        </references>
      </pivotArea>
    </format>
    <format dxfId="65">
      <pivotArea dataOnly="0" labelOnly="1" fieldPosition="0">
        <references count="1">
          <reference field="1" count="3">
            <x v="9"/>
            <x v="10"/>
            <x v="11"/>
          </reference>
        </references>
      </pivotArea>
    </format>
    <format dxfId="64">
      <pivotArea dataOnly="0" labelOnly="1" fieldPosition="0">
        <references count="1">
          <reference field="1" count="2">
            <x v="12"/>
            <x v="13"/>
          </reference>
        </references>
      </pivotArea>
    </format>
    <format dxfId="63">
      <pivotArea collapsedLevelsAreSubtotals="1" fieldPosition="0">
        <references count="1">
          <reference field="1" count="1">
            <x v="36"/>
          </reference>
        </references>
      </pivotArea>
    </format>
    <format dxfId="62">
      <pivotArea dataOnly="0" labelOnly="1" fieldPosition="0">
        <references count="1">
          <reference field="1" count="1">
            <x v="36"/>
          </reference>
        </references>
      </pivotArea>
    </format>
    <format dxfId="61">
      <pivotArea dataOnly="0" labelOnly="1" fieldPosition="0">
        <references count="1">
          <reference field="1" count="14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</reference>
        </references>
      </pivotArea>
    </format>
    <format dxfId="60">
      <pivotArea dataOnly="0" labelOnly="1" fieldPosition="0">
        <references count="1">
          <reference field="1" count="1">
            <x v="9"/>
          </reference>
        </references>
      </pivotArea>
    </format>
    <format dxfId="59">
      <pivotArea dataOnly="0" labelOnly="1" fieldPosition="0">
        <references count="1">
          <reference field="1" count="1">
            <x v="14"/>
          </reference>
        </references>
      </pivotArea>
    </format>
    <format dxfId="58">
      <pivotArea dataOnly="0" labelOnly="1" fieldPosition="0">
        <references count="1">
          <reference field="1" count="3">
            <x v="15"/>
            <x v="16"/>
            <x v="17"/>
          </reference>
        </references>
      </pivotArea>
    </format>
    <format dxfId="57">
      <pivotArea dataOnly="0" labelOnly="1" fieldPosition="0">
        <references count="1">
          <reference field="1" count="3">
            <x v="15"/>
            <x v="16"/>
            <x v="17"/>
          </reference>
        </references>
      </pivotArea>
    </format>
    <format dxfId="56">
      <pivotArea dataOnly="0" labelOnly="1" fieldPosition="0">
        <references count="1">
          <reference field="1" count="1">
            <x v="18"/>
          </reference>
        </references>
      </pivotArea>
    </format>
    <format dxfId="55">
      <pivotArea dataOnly="0" labelOnly="1" fieldPosition="0">
        <references count="1">
          <reference field="1" count="1">
            <x v="19"/>
          </reference>
        </references>
      </pivotArea>
    </format>
    <format dxfId="54">
      <pivotArea dataOnly="0" labelOnly="1" fieldPosition="0">
        <references count="1">
          <reference field="1" count="1">
            <x v="25"/>
          </reference>
        </references>
      </pivotArea>
    </format>
    <format dxfId="53">
      <pivotArea dataOnly="0" labelOnly="1" fieldPosition="0">
        <references count="1">
          <reference field="1" count="1">
            <x v="26"/>
          </reference>
        </references>
      </pivotArea>
    </format>
    <format dxfId="52">
      <pivotArea dataOnly="0" labelOnly="1" fieldPosition="0">
        <references count="1">
          <reference field="1" count="1">
            <x v="27"/>
          </reference>
        </references>
      </pivotArea>
    </format>
    <format dxfId="51">
      <pivotArea dataOnly="0" labelOnly="1" fieldPosition="0">
        <references count="1">
          <reference field="1" count="1">
            <x v="28"/>
          </reference>
        </references>
      </pivotArea>
    </format>
    <format dxfId="50">
      <pivotArea dataOnly="0" labelOnly="1" fieldPosition="0">
        <references count="1">
          <reference field="1" count="2">
            <x v="20"/>
            <x v="21"/>
          </reference>
        </references>
      </pivotArea>
    </format>
    <format dxfId="49">
      <pivotArea dataOnly="0" labelOnly="1" fieldPosition="0">
        <references count="1">
          <reference field="1" count="2">
            <x v="20"/>
            <x v="21"/>
          </reference>
        </references>
      </pivotArea>
    </format>
    <format dxfId="48">
      <pivotArea dataOnly="0" labelOnly="1" fieldPosition="0">
        <references count="1">
          <reference field="1" count="5">
            <x v="29"/>
            <x v="30"/>
            <x v="31"/>
            <x v="32"/>
            <x v="33"/>
          </reference>
        </references>
      </pivotArea>
    </format>
    <format dxfId="47">
      <pivotArea dataOnly="0" labelOnly="1" fieldPosition="0">
        <references count="1">
          <reference field="1" count="1">
            <x v="34"/>
          </reference>
        </references>
      </pivotArea>
    </format>
    <format dxfId="46">
      <pivotArea dataOnly="0" labelOnly="1" fieldPosition="0">
        <references count="1">
          <reference field="1" count="1">
            <x v="35"/>
          </reference>
        </references>
      </pivotArea>
    </format>
    <format dxfId="45">
      <pivotArea dataOnly="0" labelOnly="1" fieldPosition="0">
        <references count="1">
          <reference field="1" count="7">
            <x v="37"/>
            <x v="38"/>
            <x v="39"/>
            <x v="40"/>
            <x v="41"/>
            <x v="42"/>
            <x v="43"/>
          </reference>
        </references>
      </pivotArea>
    </format>
    <format dxfId="44">
      <pivotArea dataOnly="0" labelOnly="1" fieldPosition="0">
        <references count="1">
          <reference field="1" count="2">
            <x v="44"/>
            <x v="45"/>
          </reference>
        </references>
      </pivotArea>
    </format>
    <format dxfId="43">
      <pivotArea dataOnly="0" labelOnly="1" fieldPosition="0">
        <references count="1">
          <reference field="1" count="1">
            <x v="46"/>
          </reference>
        </references>
      </pivotArea>
    </format>
    <format dxfId="42">
      <pivotArea dataOnly="0" labelOnly="1" fieldPosition="0">
        <references count="1">
          <reference field="1" count="20"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</reference>
        </references>
      </pivotArea>
    </format>
    <format dxfId="41">
      <pivotArea dataOnly="0" labelOnly="1" fieldPosition="0">
        <references count="1">
          <reference field="1" count="10"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40">
      <pivotArea dataOnly="0" labelOnly="1" fieldPosition="0">
        <references count="1">
          <reference field="1" count="1">
            <x v="10"/>
          </reference>
        </references>
      </pivotArea>
    </format>
    <format dxfId="39">
      <pivotArea dataOnly="0" labelOnly="1" fieldPosition="0">
        <references count="1">
          <reference field="1" count="1">
            <x v="13"/>
          </reference>
        </references>
      </pivotArea>
    </format>
    <format dxfId="38">
      <pivotArea dataOnly="0" labelOnly="1" fieldPosition="0">
        <references count="1">
          <reference field="1" count="1">
            <x v="19"/>
          </reference>
        </references>
      </pivotArea>
    </format>
    <format dxfId="37">
      <pivotArea dataOnly="0" labelOnly="1" fieldPosition="0">
        <references count="1">
          <reference field="1" count="1">
            <x v="24"/>
          </reference>
        </references>
      </pivotArea>
    </format>
    <format dxfId="36">
      <pivotArea collapsedLevelsAreSubtotals="1" fieldPosition="0">
        <references count="2">
          <reference field="4294967294" count="16" selected="0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</reference>
          <reference field="1" count="1">
            <x v="47"/>
          </reference>
        </references>
      </pivotArea>
    </format>
    <format dxfId="35">
      <pivotArea collapsedLevelsAreSubtotals="1" fieldPosition="0">
        <references count="2">
          <reference field="4294967294" count="17" selected="0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</reference>
          <reference field="1" count="1">
            <x v="47"/>
          </reference>
        </references>
      </pivotArea>
    </format>
    <format dxfId="34">
      <pivotArea field="1" grandRow="1" outline="0" collapsedLevelsAreSubtotals="1" axis="axisRow" fieldPosition="0">
        <references count="1">
          <reference field="4294967294" count="11" selected="0"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3">
      <pivotArea collapsedLevelsAreSubtotals="1" fieldPosition="0">
        <references count="2">
          <reference field="4294967294" count="17" selected="0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</reference>
          <reference field="1" count="1">
            <x v="3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C0BD92-C321-41C7-9DE5-6B64CD168A32}" name="PivotTable7" cacheId="1" applyNumberFormats="0" applyBorderFormats="0" applyFontFormats="0" applyPatternFormats="0" applyAlignmentFormats="0" applyWidthHeightFormats="1" dataCaption="Values" showError="1" updatedVersion="8" minRefreshableVersion="3" useAutoFormatting="1" itemPrintTitles="1" createdVersion="8" indent="0" outline="1" outlineData="1" multipleFieldFilters="0">
  <location ref="A3:S81" firstHeaderRow="0" firstDataRow="1" firstDataCol="1" rowPageCount="1" colPageCount="1"/>
  <pivotFields count="20">
    <pivotField name="HS codes" axis="axisPage" multipleItemSelectionAllowed="1" showAll="0">
      <items count="3">
        <item x="0"/>
        <item x="1"/>
        <item t="default"/>
      </items>
    </pivotField>
    <pivotField axis="axisRow" showAl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1"/>
  </rowFields>
  <rowItems count="7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 t="grand">
      <x/>
    </i>
  </rowItems>
  <colFields count="1">
    <field x="-2"/>
  </colFields>
  <colItems count="1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</colItems>
  <pageFields count="1">
    <pageField fld="0" hier="-1"/>
  </pageFields>
  <dataFields count="18">
    <dataField name="Sum of 2021 Value (£)" fld="2" baseField="0" baseItem="0"/>
    <dataField name="Sum of 2021 Net Mass (Kg)" fld="3" baseField="0" baseItem="0"/>
    <dataField name="Sum of 2022 Value (£)" fld="4" baseField="0" baseItem="0"/>
    <dataField name="Sum of 2022 Net Mass (Kg)" fld="5" baseField="0" baseItem="0"/>
    <dataField name="Sum of 2023 Value (£)" fld="6" baseField="0" baseItem="0"/>
    <dataField name="Sum of 2023 Net Mass (Kg)" fld="7" baseField="0" baseItem="0"/>
    <dataField name="Sum of 2024 Value (£)" fld="8" baseField="0" baseItem="0"/>
    <dataField name="Sum of 2024 Net Mass (Kg)" fld="9" baseField="0" baseItem="0"/>
    <dataField name="Sum of 2025 Value (£)" fld="10" baseField="0" baseItem="0"/>
    <dataField name="Sum of 2025 Net Mass (Kg)" fld="11" baseField="0" baseItem="0"/>
    <dataField name="Sum of 2026 Value (£)" fld="12" baseField="0" baseItem="0"/>
    <dataField name="Sum of 2026 Net Mass (Kg)" fld="13" baseField="0" baseItem="0"/>
    <dataField name="2021UP" fld="14" baseField="1" baseItem="0" numFmtId="165"/>
    <dataField name="2022UP" fld="15" baseField="1" baseItem="0" numFmtId="165"/>
    <dataField name="2023UP" fld="16" baseField="1" baseItem="0" numFmtId="165"/>
    <dataField name="2024UP" fld="17" baseField="0" baseItem="0"/>
    <dataField name="2025UP" fld="18" baseField="0" baseItem="0"/>
    <dataField name="2026UP" fld="19" baseField="0" baseItem="0"/>
  </dataFields>
  <formats count="33">
    <format dxfId="32">
      <pivotArea dataOnly="0" fieldPosition="0">
        <references count="1">
          <reference field="1" count="1">
            <x v="36"/>
          </reference>
        </references>
      </pivotArea>
    </format>
    <format dxfId="31">
      <pivotArea outline="0" fieldPosition="0">
        <references count="1">
          <reference field="4294967294" count="1">
            <x v="12"/>
          </reference>
        </references>
      </pivotArea>
    </format>
    <format dxfId="30">
      <pivotArea outline="0" fieldPosition="0">
        <references count="1">
          <reference field="4294967294" count="1">
            <x v="13"/>
          </reference>
        </references>
      </pivotArea>
    </format>
    <format dxfId="29">
      <pivotArea outline="0" fieldPosition="0">
        <references count="1">
          <reference field="4294967294" count="1">
            <x v="14"/>
          </reference>
        </references>
      </pivotArea>
    </format>
    <format dxfId="28">
      <pivotArea collapsedLevelsAreSubtotals="1" fieldPosition="0">
        <references count="2">
          <reference field="4294967294" count="3" selected="0">
            <x v="15"/>
            <x v="16"/>
            <x v="17"/>
          </reference>
          <reference field="1" count="0"/>
        </references>
      </pivotArea>
    </format>
    <format dxfId="27">
      <pivotArea dataOnly="0" labelOnly="1" outline="0" fieldPosition="0">
        <references count="1">
          <reference field="4294967294" count="3">
            <x v="15"/>
            <x v="16"/>
            <x v="17"/>
          </reference>
        </references>
      </pivotArea>
    </format>
    <format dxfId="26">
      <pivotArea field="1" grandRow="1" outline="0" collapsedLevelsAreSubtotals="1" axis="axisRow" fieldPosition="0">
        <references count="1">
          <reference field="4294967294" count="3" selected="0">
            <x v="15"/>
            <x v="16"/>
            <x v="17"/>
          </reference>
        </references>
      </pivotArea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field="1" type="button" dataOnly="0" labelOnly="1" outline="0" axis="axisRow" fieldPosition="0"/>
    </format>
    <format dxfId="22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1">
      <pivotArea dataOnly="0" labelOnly="1" fieldPosition="0">
        <references count="1">
          <reference field="1" count="2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20">
      <pivotArea dataOnly="0" labelOnly="1" grandRow="1" outline="0" fieldPosition="0"/>
    </format>
    <format dxfId="19">
      <pivotArea dataOnly="0" labelOnly="1" outline="0" fieldPosition="0">
        <references count="1">
          <reference field="4294967294" count="1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</reference>
        </references>
      </pivotArea>
    </format>
    <format dxfId="18">
      <pivotArea dataOnly="0" labelOnly="1" fieldPosition="0">
        <references count="1">
          <reference field="1" count="1">
            <x v="8"/>
          </reference>
        </references>
      </pivotArea>
    </format>
    <format dxfId="17">
      <pivotArea dataOnly="0" labelOnly="1" fieldPosition="0">
        <references count="1">
          <reference field="1" count="1">
            <x v="0"/>
          </reference>
        </references>
      </pivotArea>
    </format>
    <format dxfId="16">
      <pivotArea dataOnly="0" labelOnly="1" fieldPosition="0">
        <references count="1">
          <reference field="1" count="1">
            <x v="1"/>
          </reference>
        </references>
      </pivotArea>
    </format>
    <format dxfId="15">
      <pivotArea dataOnly="0" labelOnly="1" fieldPosition="0">
        <references count="1">
          <reference field="1" count="6">
            <x v="2"/>
            <x v="3"/>
            <x v="4"/>
            <x v="5"/>
            <x v="6"/>
            <x v="7"/>
          </reference>
        </references>
      </pivotArea>
    </format>
    <format dxfId="14">
      <pivotArea dataOnly="0" labelOnly="1" fieldPosition="0">
        <references count="1">
          <reference field="1" count="3">
            <x v="9"/>
            <x v="10"/>
            <x v="11"/>
          </reference>
        </references>
      </pivotArea>
    </format>
    <format dxfId="13">
      <pivotArea dataOnly="0" labelOnly="1" fieldPosition="0">
        <references count="1">
          <reference field="1" count="2">
            <x v="12"/>
            <x v="13"/>
          </reference>
        </references>
      </pivotArea>
    </format>
    <format dxfId="12">
      <pivotArea collapsedLevelsAreSubtotals="1" fieldPosition="0">
        <references count="1">
          <reference field="1" count="1">
            <x v="36"/>
          </reference>
        </references>
      </pivotArea>
    </format>
    <format dxfId="11">
      <pivotArea dataOnly="0" labelOnly="1" fieldPosition="0">
        <references count="1">
          <reference field="1" count="1">
            <x v="36"/>
          </reference>
        </references>
      </pivotArea>
    </format>
    <format dxfId="10">
      <pivotArea dataOnly="0" labelOnly="1" fieldPosition="0">
        <references count="1">
          <reference field="1" count="14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</reference>
        </references>
      </pivotArea>
    </format>
    <format dxfId="9">
      <pivotArea dataOnly="0" labelOnly="1" fieldPosition="0">
        <references count="1">
          <reference field="1" count="1">
            <x v="9"/>
          </reference>
        </references>
      </pivotArea>
    </format>
    <format dxfId="8">
      <pivotArea dataOnly="0" labelOnly="1" fieldPosition="0">
        <references count="1">
          <reference field="1" count="1">
            <x v="14"/>
          </reference>
        </references>
      </pivotArea>
    </format>
    <format dxfId="7">
      <pivotArea dataOnly="0" labelOnly="1" fieldPosition="0">
        <references count="1">
          <reference field="1" count="3">
            <x v="15"/>
            <x v="16"/>
            <x v="17"/>
          </reference>
        </references>
      </pivotArea>
    </format>
    <format dxfId="6">
      <pivotArea dataOnly="0" labelOnly="1" fieldPosition="0">
        <references count="1">
          <reference field="1" count="3">
            <x v="15"/>
            <x v="16"/>
            <x v="17"/>
          </reference>
        </references>
      </pivotArea>
    </format>
    <format dxfId="5">
      <pivotArea dataOnly="0" labelOnly="1" fieldPosition="0">
        <references count="1">
          <reference field="1" count="1">
            <x v="18"/>
          </reference>
        </references>
      </pivotArea>
    </format>
    <format dxfId="4">
      <pivotArea dataOnly="0" labelOnly="1" fieldPosition="0">
        <references count="1">
          <reference field="1" count="1">
            <x v="19"/>
          </reference>
        </references>
      </pivotArea>
    </format>
    <format dxfId="3">
      <pivotArea dataOnly="0" labelOnly="1" fieldPosition="0">
        <references count="1">
          <reference field="1" count="1">
            <x v="25"/>
          </reference>
        </references>
      </pivotArea>
    </format>
    <format dxfId="2">
      <pivotArea dataOnly="0" labelOnly="1" fieldPosition="0">
        <references count="1">
          <reference field="1" count="1">
            <x v="26"/>
          </reference>
        </references>
      </pivotArea>
    </format>
    <format dxfId="1">
      <pivotArea dataOnly="0" labelOnly="1" fieldPosition="0">
        <references count="1">
          <reference field="1" count="1">
            <x v="27"/>
          </reference>
        </references>
      </pivotArea>
    </format>
    <format dxfId="0">
      <pivotArea dataOnly="0" labelOnly="1" fieldPosition="0">
        <references count="1">
          <reference field="1" count="1">
            <x v="2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DBAD49-57C2-4B25-9253-AB75F7ECEF6C}" name="PivotTable1" cacheId="2" applyNumberFormats="0" applyBorderFormats="0" applyFontFormats="0" applyPatternFormats="0" applyAlignmentFormats="0" applyWidthHeightFormats="1" dataCaption="Data" updatedVersion="8" showMemberPropertyTips="0" useAutoFormatting="1" itemPrintTitles="1" createdVersion="1" indent="0" compact="0" compactData="0" gridDropZones="1">
  <location ref="A5:E18" firstHeaderRow="1" firstDataRow="2" firstDataCol="3"/>
  <pivotFields count="8">
    <pivotField axis="axisRow" compact="0" outline="0" showAll="0" includeNewItemsInFilter="1">
      <items count="7">
        <item x="0"/>
        <item x="1"/>
        <item x="2"/>
        <item x="3"/>
        <item x="4"/>
        <item x="5"/>
        <item t="default"/>
      </items>
    </pivotField>
    <pivotField compact="0" outline="0" showAll="0" includeNewItemsInFilter="1"/>
    <pivotField axis="axisRow" compact="0" outline="0" showAll="0" includeNewItemsInFilter="1">
      <items count="82">
        <item h="1" x="0"/>
        <item h="1" x="1"/>
        <item h="1" x="2"/>
        <item h="1" x="3"/>
        <item h="1" x="4"/>
        <item h="1" x="5"/>
        <item h="1" x="74"/>
        <item h="1" x="69"/>
        <item h="1" x="6"/>
        <item h="1" x="45"/>
        <item h="1" x="7"/>
        <item h="1" x="8"/>
        <item h="1" x="9"/>
        <item h="1" x="73"/>
        <item h="1" x="59"/>
        <item h="1" x="10"/>
        <item h="1" x="11"/>
        <item h="1" x="63"/>
        <item h="1" x="12"/>
        <item h="1" x="68"/>
        <item h="1" x="13"/>
        <item h="1" x="14"/>
        <item h="1" x="15"/>
        <item h="1" x="56"/>
        <item h="1" x="78"/>
        <item h="1" x="16"/>
        <item h="1" x="75"/>
        <item h="1" x="17"/>
        <item h="1" x="18"/>
        <item h="1" x="19"/>
        <item h="1" x="20"/>
        <item h="1" x="71"/>
        <item h="1" x="64"/>
        <item h="1" x="21"/>
        <item h="1" x="22"/>
        <item h="1" x="23"/>
        <item h="1" x="65"/>
        <item h="1" x="66"/>
        <item h="1" x="24"/>
        <item h="1" x="25"/>
        <item h="1" x="67"/>
        <item h="1" x="80"/>
        <item h="1" x="57"/>
        <item h="1" x="26"/>
        <item h="1" x="76"/>
        <item h="1" x="27"/>
        <item h="1" x="60"/>
        <item h="1" x="46"/>
        <item h="1" x="58"/>
        <item h="1" x="28"/>
        <item h="1" x="29"/>
        <item h="1" x="30"/>
        <item h="1" x="51"/>
        <item h="1" x="31"/>
        <item h="1" x="44"/>
        <item h="1" x="47"/>
        <item h="1" x="32"/>
        <item h="1" x="48"/>
        <item h="1" x="33"/>
        <item h="1" x="61"/>
        <item h="1" x="52"/>
        <item h="1" x="49"/>
        <item h="1" x="70"/>
        <item h="1" x="53"/>
        <item h="1" x="34"/>
        <item h="1" x="72"/>
        <item h="1" x="35"/>
        <item h="1" x="77"/>
        <item h="1" x="62"/>
        <item h="1" x="50"/>
        <item h="1" x="36"/>
        <item h="1" x="54"/>
        <item h="1" x="37"/>
        <item h="1" x="38"/>
        <item h="1" x="39"/>
        <item h="1" x="79"/>
        <item h="1" x="40"/>
        <item x="55"/>
        <item h="1" x="41"/>
        <item h="1" x="42"/>
        <item h="1" x="43"/>
        <item t="default"/>
      </items>
    </pivotField>
    <pivotField axis="axisRow" compact="0" outline="0" showAll="0" includeNewItemsInFilter="1">
      <items count="3">
        <item x="0"/>
        <item x="1"/>
        <item t="default"/>
      </items>
    </pivotField>
    <pivotField compact="0" outline="0" showAll="0" includeNewItemsInFilter="1"/>
    <pivotField compact="0" outline="0" showAll="0" includeNewItemsInFilter="1"/>
    <pivotField dataField="1" compact="0" numFmtId="3" outline="0" showAll="0" includeNewItemsInFilter="1"/>
    <pivotField dataField="1" compact="0" numFmtId="3" outline="0" showAll="0" includeNewItemsInFilter="1"/>
  </pivotFields>
  <rowFields count="3">
    <field x="2"/>
    <field x="3"/>
    <field x="0"/>
  </rowFields>
  <rowItems count="12">
    <i>
      <x v="77"/>
      <x/>
      <x/>
    </i>
    <i r="2">
      <x v="1"/>
    </i>
    <i r="2">
      <x v="2"/>
    </i>
    <i r="2">
      <x v="3"/>
    </i>
    <i r="2">
      <x v="4"/>
    </i>
    <i r="2">
      <x v="5"/>
    </i>
    <i t="default" r="1">
      <x/>
    </i>
    <i r="1">
      <x v="1"/>
      <x v="3"/>
    </i>
    <i r="2">
      <x v="5"/>
    </i>
    <i t="default" r="1">
      <x v="1"/>
    </i>
    <i t="default">
      <x v="77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Value(NTD$ 1,000)" fld="6" baseField="0" baseItem="0" numFmtId="3"/>
    <dataField name="Sum of Weight(TNE)" fld="7" baseField="0" baseItem="0" numFmtId="3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portal.sw.nat.gov.tw/APGA/GA30E" TargetMode="Externa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42883-09CC-475C-A56E-BD95E13453A1}">
  <dimension ref="A1:U111"/>
  <sheetViews>
    <sheetView tabSelected="1" topLeftCell="A61" zoomScale="70" zoomScaleNormal="70" workbookViewId="0">
      <selection activeCell="A108" sqref="A108:M108"/>
    </sheetView>
  </sheetViews>
  <sheetFormatPr defaultColWidth="9.140625" defaultRowHeight="15"/>
  <cols>
    <col min="1" max="1" width="42.5703125" style="6" customWidth="1"/>
    <col min="2" max="2" width="21.5703125" style="6" hidden="1" customWidth="1"/>
    <col min="3" max="3" width="25.85546875" style="6" customWidth="1"/>
    <col min="4" max="4" width="21.5703125" style="6" hidden="1" customWidth="1"/>
    <col min="5" max="5" width="25.85546875" style="6" customWidth="1"/>
    <col min="6" max="6" width="21.5703125" style="6" hidden="1" customWidth="1"/>
    <col min="7" max="7" width="25.85546875" style="6" customWidth="1"/>
    <col min="8" max="8" width="21.5703125" style="6" hidden="1" customWidth="1"/>
    <col min="9" max="9" width="25.85546875" style="6" customWidth="1"/>
    <col min="10" max="10" width="21.5703125" style="6" hidden="1" customWidth="1"/>
    <col min="11" max="11" width="25.85546875" style="6" customWidth="1"/>
    <col min="12" max="12" width="21.5703125" style="6" hidden="1" customWidth="1"/>
    <col min="13" max="13" width="25.85546875" style="6" customWidth="1"/>
    <col min="14" max="14" width="40.42578125" style="6" customWidth="1"/>
    <col min="15" max="19" width="15.5703125" style="6" customWidth="1"/>
    <col min="20" max="20" width="9.140625" style="6"/>
    <col min="21" max="21" width="12.85546875" style="6" customWidth="1"/>
    <col min="22" max="16384" width="9.140625" style="6"/>
  </cols>
  <sheetData>
    <row r="1" spans="1:19" ht="29.25" customHeight="1">
      <c r="A1" s="75" t="s">
        <v>265</v>
      </c>
    </row>
    <row r="5" spans="1:19">
      <c r="A5" t="s">
        <v>0</v>
      </c>
      <c r="B5" t="s">
        <v>1</v>
      </c>
    </row>
    <row r="7" spans="1:19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2" t="s">
        <v>18</v>
      </c>
      <c r="R7" s="12" t="s">
        <v>19</v>
      </c>
      <c r="S7" s="12" t="s">
        <v>20</v>
      </c>
    </row>
    <row r="8" spans="1:19">
      <c r="A8" s="16" t="s">
        <v>21</v>
      </c>
      <c r="B8" s="11">
        <v>1171266</v>
      </c>
      <c r="C8" s="11">
        <v>752098</v>
      </c>
      <c r="D8" s="11">
        <v>1122839</v>
      </c>
      <c r="E8" s="11">
        <v>523750</v>
      </c>
      <c r="F8" s="11">
        <v>40325</v>
      </c>
      <c r="G8" s="11">
        <v>32199</v>
      </c>
      <c r="H8" s="11">
        <v>171881</v>
      </c>
      <c r="I8" s="11">
        <v>181177</v>
      </c>
      <c r="J8" s="11">
        <v>15587</v>
      </c>
      <c r="K8" s="11">
        <v>10000</v>
      </c>
      <c r="L8" s="11"/>
      <c r="M8" s="11"/>
      <c r="N8" s="13">
        <v>1.5573316243361903</v>
      </c>
      <c r="O8" s="13">
        <v>2.1438453460620526</v>
      </c>
      <c r="P8" s="13">
        <v>1.2523680859654027</v>
      </c>
      <c r="Q8" s="12">
        <v>0.94869105901963269</v>
      </c>
      <c r="R8" s="12">
        <v>1.5587</v>
      </c>
      <c r="S8" s="12"/>
    </row>
    <row r="9" spans="1:19">
      <c r="A9" s="16" t="s">
        <v>22</v>
      </c>
      <c r="B9" s="11">
        <v>4564533</v>
      </c>
      <c r="C9" s="11">
        <v>4742400</v>
      </c>
      <c r="D9" s="11">
        <v>36818368</v>
      </c>
      <c r="E9" s="11">
        <v>23132737</v>
      </c>
      <c r="F9" s="11">
        <v>23773654</v>
      </c>
      <c r="G9" s="11">
        <v>19324810</v>
      </c>
      <c r="H9" s="11">
        <v>37392026</v>
      </c>
      <c r="I9" s="11">
        <v>29732778</v>
      </c>
      <c r="J9" s="11">
        <v>42492296</v>
      </c>
      <c r="K9" s="11">
        <v>34685147</v>
      </c>
      <c r="L9" s="11">
        <v>6215790</v>
      </c>
      <c r="M9" s="11">
        <v>5061027</v>
      </c>
      <c r="N9" s="13">
        <v>0.96249430668016189</v>
      </c>
      <c r="O9" s="13">
        <v>1.5916131325056779</v>
      </c>
      <c r="P9" s="13">
        <v>1.2302141133599762</v>
      </c>
      <c r="Q9" s="12">
        <v>1.2576028381875384</v>
      </c>
      <c r="R9" s="12">
        <v>1.2250862307142594</v>
      </c>
      <c r="S9" s="12">
        <v>1.2281677216896887</v>
      </c>
    </row>
    <row r="10" spans="1:19">
      <c r="A10" s="16" t="s">
        <v>23</v>
      </c>
      <c r="B10" s="11"/>
      <c r="C10" s="11"/>
      <c r="D10" s="11">
        <v>208692</v>
      </c>
      <c r="E10" s="11">
        <v>174485</v>
      </c>
      <c r="F10" s="11"/>
      <c r="G10" s="11"/>
      <c r="H10" s="11"/>
      <c r="I10" s="11"/>
      <c r="J10" s="11"/>
      <c r="K10" s="11"/>
      <c r="L10" s="11"/>
      <c r="M10" s="11"/>
      <c r="N10" s="13"/>
      <c r="O10" s="13">
        <v>1.1960455053442989</v>
      </c>
      <c r="P10" s="13"/>
      <c r="Q10" s="12"/>
      <c r="R10" s="12"/>
      <c r="S10" s="12"/>
    </row>
    <row r="11" spans="1:19">
      <c r="A11" s="16" t="s">
        <v>24</v>
      </c>
      <c r="B11" s="11"/>
      <c r="C11" s="11"/>
      <c r="D11" s="11">
        <v>80128</v>
      </c>
      <c r="E11" s="11">
        <v>54940</v>
      </c>
      <c r="F11" s="11"/>
      <c r="G11" s="11"/>
      <c r="H11" s="11"/>
      <c r="I11" s="11"/>
      <c r="J11" s="11"/>
      <c r="K11" s="11"/>
      <c r="L11" s="11"/>
      <c r="M11" s="11"/>
      <c r="N11" s="13"/>
      <c r="O11" s="13">
        <v>1.4584637786676373</v>
      </c>
      <c r="P11" s="13"/>
      <c r="Q11" s="12"/>
      <c r="R11" s="12"/>
      <c r="S11" s="12"/>
    </row>
    <row r="12" spans="1:19">
      <c r="A12" s="16" t="s">
        <v>25</v>
      </c>
      <c r="B12" s="11">
        <v>32</v>
      </c>
      <c r="C12" s="11">
        <v>2</v>
      </c>
      <c r="D12" s="11">
        <v>2247</v>
      </c>
      <c r="E12" s="11">
        <v>1362</v>
      </c>
      <c r="F12" s="11">
        <v>149876</v>
      </c>
      <c r="G12" s="11">
        <v>220831</v>
      </c>
      <c r="H12" s="11">
        <v>78845</v>
      </c>
      <c r="I12" s="11">
        <v>75303</v>
      </c>
      <c r="J12" s="11"/>
      <c r="K12" s="11"/>
      <c r="L12" s="11"/>
      <c r="M12" s="11"/>
      <c r="N12" s="13">
        <v>16</v>
      </c>
      <c r="O12" s="13">
        <v>1.6497797356828194</v>
      </c>
      <c r="P12" s="13">
        <v>0.6786909446590379</v>
      </c>
      <c r="Q12" s="12">
        <v>1.0470366386465346</v>
      </c>
      <c r="R12" s="12"/>
      <c r="S12" s="12"/>
    </row>
    <row r="13" spans="1:19">
      <c r="A13" s="16" t="s">
        <v>26</v>
      </c>
      <c r="B13" s="11">
        <v>89734</v>
      </c>
      <c r="C13" s="11">
        <v>244571</v>
      </c>
      <c r="D13" s="11">
        <v>470690</v>
      </c>
      <c r="E13" s="11">
        <v>441434</v>
      </c>
      <c r="F13" s="11">
        <v>173470</v>
      </c>
      <c r="G13" s="11">
        <v>221782</v>
      </c>
      <c r="H13" s="11">
        <v>204085</v>
      </c>
      <c r="I13" s="11">
        <v>297846</v>
      </c>
      <c r="J13" s="11">
        <v>349971</v>
      </c>
      <c r="K13" s="11">
        <v>444210</v>
      </c>
      <c r="L13" s="11">
        <v>563469</v>
      </c>
      <c r="M13" s="11">
        <v>663446</v>
      </c>
      <c r="N13" s="13">
        <v>0.36690368032186971</v>
      </c>
      <c r="O13" s="13">
        <v>1.0662749131240457</v>
      </c>
      <c r="P13" s="13">
        <v>0.78216446781073301</v>
      </c>
      <c r="Q13" s="12">
        <v>0.6852030915305225</v>
      </c>
      <c r="R13" s="12">
        <v>0.78785034105490648</v>
      </c>
      <c r="S13" s="12">
        <v>0.8493064997000509</v>
      </c>
    </row>
    <row r="14" spans="1:19">
      <c r="A14" s="16" t="s">
        <v>27</v>
      </c>
      <c r="B14" s="11"/>
      <c r="C14" s="11"/>
      <c r="D14" s="11"/>
      <c r="E14" s="11"/>
      <c r="F14" s="11"/>
      <c r="G14" s="11"/>
      <c r="H14" s="11"/>
      <c r="I14" s="11"/>
      <c r="J14" s="11">
        <v>63516</v>
      </c>
      <c r="K14" s="11">
        <v>45100</v>
      </c>
      <c r="L14" s="11"/>
      <c r="M14" s="11"/>
      <c r="N14" s="13"/>
      <c r="O14" s="13"/>
      <c r="P14" s="13"/>
      <c r="Q14" s="12"/>
      <c r="R14" s="12">
        <v>1.4083370288248338</v>
      </c>
      <c r="S14" s="12"/>
    </row>
    <row r="15" spans="1:19">
      <c r="A15" s="16" t="s">
        <v>28</v>
      </c>
      <c r="B15" s="11">
        <v>49543</v>
      </c>
      <c r="C15" s="11">
        <v>11990</v>
      </c>
      <c r="D15" s="11">
        <v>3546</v>
      </c>
      <c r="E15" s="11">
        <v>21185</v>
      </c>
      <c r="F15" s="11"/>
      <c r="G15" s="11"/>
      <c r="H15" s="11"/>
      <c r="I15" s="11"/>
      <c r="J15" s="11"/>
      <c r="K15" s="11"/>
      <c r="L15" s="11"/>
      <c r="M15" s="11"/>
      <c r="N15" s="13">
        <v>4.1320266889074224</v>
      </c>
      <c r="O15" s="13">
        <v>0.16738258201557707</v>
      </c>
      <c r="P15" s="13"/>
      <c r="Q15" s="12"/>
      <c r="R15" s="12"/>
      <c r="S15" s="12"/>
    </row>
    <row r="16" spans="1:19">
      <c r="A16" s="16" t="s">
        <v>29</v>
      </c>
      <c r="B16" s="11">
        <v>13312484</v>
      </c>
      <c r="C16" s="11">
        <v>9487733</v>
      </c>
      <c r="D16" s="11">
        <v>36248755</v>
      </c>
      <c r="E16" s="11">
        <v>18738217</v>
      </c>
      <c r="F16" s="11">
        <v>28893728</v>
      </c>
      <c r="G16" s="11">
        <v>18519867</v>
      </c>
      <c r="H16" s="11">
        <v>31323397</v>
      </c>
      <c r="I16" s="11">
        <v>21765689</v>
      </c>
      <c r="J16" s="11">
        <v>37323212</v>
      </c>
      <c r="K16" s="11">
        <v>24033363</v>
      </c>
      <c r="L16" s="11">
        <v>22971713</v>
      </c>
      <c r="M16" s="11">
        <v>15866567</v>
      </c>
      <c r="N16" s="13">
        <v>1.4031259100567017</v>
      </c>
      <c r="O16" s="13">
        <v>1.9344826137940445</v>
      </c>
      <c r="P16" s="13">
        <v>1.5601477051644053</v>
      </c>
      <c r="Q16" s="12">
        <v>1.4391181000518751</v>
      </c>
      <c r="R16" s="12">
        <v>1.5529750039559591</v>
      </c>
      <c r="S16" s="12">
        <v>1.4478061322275952</v>
      </c>
    </row>
    <row r="17" spans="1:19">
      <c r="A17" s="15" t="s">
        <v>30</v>
      </c>
      <c r="B17" s="11">
        <v>11096574</v>
      </c>
      <c r="C17" s="11">
        <v>9981442</v>
      </c>
      <c r="D17" s="11">
        <v>14387293</v>
      </c>
      <c r="E17" s="11">
        <v>8165157</v>
      </c>
      <c r="F17" s="11">
        <v>12530909</v>
      </c>
      <c r="G17" s="11">
        <v>12181661</v>
      </c>
      <c r="H17" s="11">
        <v>22035605</v>
      </c>
      <c r="I17" s="11">
        <v>18966875</v>
      </c>
      <c r="J17" s="11">
        <v>21643287</v>
      </c>
      <c r="K17" s="11">
        <v>17865506</v>
      </c>
      <c r="L17" s="11">
        <v>7023053</v>
      </c>
      <c r="M17" s="11">
        <v>7126798</v>
      </c>
      <c r="N17" s="13">
        <v>1.111720530961358</v>
      </c>
      <c r="O17" s="13">
        <v>1.7620350717077455</v>
      </c>
      <c r="P17" s="13">
        <v>1.0286699818686467</v>
      </c>
      <c r="Q17" s="12">
        <v>1.1617941806438856</v>
      </c>
      <c r="R17" s="12">
        <v>1.2114567032134438</v>
      </c>
      <c r="S17" s="12">
        <v>0.98544297172446871</v>
      </c>
    </row>
    <row r="18" spans="1:19">
      <c r="A18" s="15" t="s">
        <v>31</v>
      </c>
      <c r="B18" s="11">
        <v>22829</v>
      </c>
      <c r="C18" s="11">
        <v>22856</v>
      </c>
      <c r="D18" s="11">
        <v>160603</v>
      </c>
      <c r="E18" s="11">
        <v>156278</v>
      </c>
      <c r="F18" s="11">
        <v>477273</v>
      </c>
      <c r="G18" s="11">
        <v>427468</v>
      </c>
      <c r="H18" s="11">
        <v>419139</v>
      </c>
      <c r="I18" s="11">
        <v>421258</v>
      </c>
      <c r="J18" s="11">
        <v>131737</v>
      </c>
      <c r="K18" s="11">
        <v>119003</v>
      </c>
      <c r="L18" s="11"/>
      <c r="M18" s="11"/>
      <c r="N18" s="13">
        <v>0.99881869093454678</v>
      </c>
      <c r="O18" s="13">
        <v>1.0276750406327186</v>
      </c>
      <c r="P18" s="13">
        <v>1.1165116453161406</v>
      </c>
      <c r="Q18" s="12">
        <v>0.99496982846616566</v>
      </c>
      <c r="R18" s="12">
        <v>1.1070057057385108</v>
      </c>
      <c r="S18" s="12"/>
    </row>
    <row r="19" spans="1:19">
      <c r="A19" s="16" t="s">
        <v>32</v>
      </c>
      <c r="B19" s="11">
        <v>8976089</v>
      </c>
      <c r="C19" s="11">
        <v>7134740</v>
      </c>
      <c r="D19" s="11">
        <v>16969250</v>
      </c>
      <c r="E19" s="11">
        <v>11799428</v>
      </c>
      <c r="F19" s="11">
        <v>14855722</v>
      </c>
      <c r="G19" s="11">
        <v>14015198</v>
      </c>
      <c r="H19" s="11">
        <v>11019901</v>
      </c>
      <c r="I19" s="11">
        <v>10378515</v>
      </c>
      <c r="J19" s="11">
        <v>11343093</v>
      </c>
      <c r="K19" s="11">
        <v>10381021</v>
      </c>
      <c r="L19" s="11">
        <v>4307407</v>
      </c>
      <c r="M19" s="11">
        <v>3627048</v>
      </c>
      <c r="N19" s="13">
        <v>1.2580821445490655</v>
      </c>
      <c r="O19" s="13">
        <v>1.438141747210119</v>
      </c>
      <c r="P19" s="13">
        <v>1.0599723243296313</v>
      </c>
      <c r="Q19" s="12">
        <v>1.0617994000105024</v>
      </c>
      <c r="R19" s="12">
        <v>1.0926760479532793</v>
      </c>
      <c r="S19" s="12">
        <v>1.1875792655625181</v>
      </c>
    </row>
    <row r="20" spans="1:19">
      <c r="A20" s="16" t="s">
        <v>33</v>
      </c>
      <c r="B20" s="11">
        <v>15251</v>
      </c>
      <c r="C20" s="11">
        <v>4379</v>
      </c>
      <c r="D20" s="11">
        <v>2192896</v>
      </c>
      <c r="E20" s="11">
        <v>1407529</v>
      </c>
      <c r="F20" s="11">
        <v>1219776</v>
      </c>
      <c r="G20" s="11">
        <v>999212</v>
      </c>
      <c r="H20" s="11">
        <v>1437634</v>
      </c>
      <c r="I20" s="11">
        <v>1145176</v>
      </c>
      <c r="J20" s="11">
        <v>2696156</v>
      </c>
      <c r="K20" s="11">
        <v>1628573</v>
      </c>
      <c r="L20" s="11">
        <v>1077817</v>
      </c>
      <c r="M20" s="11">
        <v>712118</v>
      </c>
      <c r="N20" s="13">
        <v>3.4827586206896552</v>
      </c>
      <c r="O20" s="13">
        <v>1.5579757148875797</v>
      </c>
      <c r="P20" s="13">
        <v>1.2207379414979003</v>
      </c>
      <c r="Q20" s="12">
        <v>1.2553825787477209</v>
      </c>
      <c r="R20" s="12">
        <v>1.6555327885209936</v>
      </c>
      <c r="S20" s="12">
        <v>1.5135370823374779</v>
      </c>
    </row>
    <row r="21" spans="1:19">
      <c r="A21" s="15" t="s">
        <v>34</v>
      </c>
      <c r="B21" s="11">
        <v>403956</v>
      </c>
      <c r="C21" s="11">
        <v>369109</v>
      </c>
      <c r="D21" s="11"/>
      <c r="E21" s="11"/>
      <c r="F21" s="11"/>
      <c r="G21" s="11"/>
      <c r="H21" s="11">
        <v>148736</v>
      </c>
      <c r="I21" s="11">
        <v>118800</v>
      </c>
      <c r="J21" s="11">
        <v>399190</v>
      </c>
      <c r="K21" s="11">
        <v>287560</v>
      </c>
      <c r="L21" s="11">
        <v>188358</v>
      </c>
      <c r="M21" s="11">
        <v>144000</v>
      </c>
      <c r="N21" s="13">
        <v>1.0944084267790815</v>
      </c>
      <c r="O21" s="13"/>
      <c r="P21" s="13"/>
      <c r="Q21" s="12">
        <v>1.251986531986532</v>
      </c>
      <c r="R21" s="12">
        <v>1.3881972457921825</v>
      </c>
      <c r="S21" s="12">
        <v>1.3080416666666668</v>
      </c>
    </row>
    <row r="22" spans="1:19">
      <c r="A22" s="15" t="s">
        <v>35</v>
      </c>
      <c r="B22" s="11">
        <v>4141132</v>
      </c>
      <c r="C22" s="11">
        <v>5115523</v>
      </c>
      <c r="D22" s="11">
        <v>24721251</v>
      </c>
      <c r="E22" s="11">
        <v>18465477</v>
      </c>
      <c r="F22" s="11">
        <v>36418967</v>
      </c>
      <c r="G22" s="11">
        <v>36174809</v>
      </c>
      <c r="H22" s="11">
        <v>40394682</v>
      </c>
      <c r="I22" s="11">
        <v>47460220</v>
      </c>
      <c r="J22" s="11">
        <v>49124471</v>
      </c>
      <c r="K22" s="11">
        <v>56430634</v>
      </c>
      <c r="L22" s="11">
        <v>17717476</v>
      </c>
      <c r="M22" s="11">
        <v>19119921</v>
      </c>
      <c r="N22" s="13">
        <v>0.80952270178435326</v>
      </c>
      <c r="O22" s="13">
        <v>1.338782150063061</v>
      </c>
      <c r="P22" s="13">
        <v>1.0067493929269951</v>
      </c>
      <c r="Q22" s="12">
        <v>0.85112715448853793</v>
      </c>
      <c r="R22" s="12">
        <v>0.87052842610274417</v>
      </c>
      <c r="S22" s="12">
        <v>0.92665006304157849</v>
      </c>
    </row>
    <row r="23" spans="1:19">
      <c r="A23" s="16" t="s">
        <v>36</v>
      </c>
      <c r="B23" s="11"/>
      <c r="C23" s="11"/>
      <c r="D23" s="11">
        <v>854823</v>
      </c>
      <c r="E23" s="11">
        <v>480945</v>
      </c>
      <c r="F23" s="11">
        <v>516203</v>
      </c>
      <c r="G23" s="11">
        <v>265485</v>
      </c>
      <c r="H23" s="11">
        <v>164562</v>
      </c>
      <c r="I23" s="11">
        <v>69300</v>
      </c>
      <c r="J23" s="11">
        <v>138840</v>
      </c>
      <c r="K23" s="11">
        <v>108564</v>
      </c>
      <c r="L23" s="11">
        <v>146430</v>
      </c>
      <c r="M23" s="11">
        <v>65400</v>
      </c>
      <c r="N23" s="13"/>
      <c r="O23" s="13">
        <v>1.7773820291301501</v>
      </c>
      <c r="P23" s="13">
        <v>1.9443772717856</v>
      </c>
      <c r="Q23" s="12">
        <v>2.3746320346320346</v>
      </c>
      <c r="R23" s="12">
        <v>1.2788769757930807</v>
      </c>
      <c r="S23" s="12">
        <v>2.2389908256880733</v>
      </c>
    </row>
    <row r="24" spans="1:19">
      <c r="A24" s="16" t="s">
        <v>37</v>
      </c>
      <c r="B24" s="11"/>
      <c r="C24" s="11"/>
      <c r="D24" s="11">
        <v>684385</v>
      </c>
      <c r="E24" s="11">
        <v>348950</v>
      </c>
      <c r="F24" s="11"/>
      <c r="G24" s="11"/>
      <c r="H24" s="11"/>
      <c r="I24" s="11"/>
      <c r="J24" s="11"/>
      <c r="K24" s="11"/>
      <c r="L24" s="11"/>
      <c r="M24" s="11"/>
      <c r="N24" s="13"/>
      <c r="O24" s="13">
        <v>1.9612695228542771</v>
      </c>
      <c r="P24" s="13"/>
      <c r="Q24" s="12"/>
      <c r="R24" s="12"/>
      <c r="S24" s="12"/>
    </row>
    <row r="25" spans="1:19">
      <c r="A25" s="16" t="s">
        <v>38</v>
      </c>
      <c r="B25" s="11">
        <v>77080355</v>
      </c>
      <c r="C25" s="11">
        <v>81818693</v>
      </c>
      <c r="D25" s="11">
        <v>139897732</v>
      </c>
      <c r="E25" s="11">
        <v>85772780</v>
      </c>
      <c r="F25" s="11">
        <v>78857376</v>
      </c>
      <c r="G25" s="11">
        <v>54575443</v>
      </c>
      <c r="H25" s="11">
        <v>57916840</v>
      </c>
      <c r="I25" s="11">
        <v>49345667</v>
      </c>
      <c r="J25" s="11">
        <v>49697257</v>
      </c>
      <c r="K25" s="11">
        <v>35548777</v>
      </c>
      <c r="L25" s="11">
        <v>18230945</v>
      </c>
      <c r="M25" s="11">
        <v>15477740</v>
      </c>
      <c r="N25" s="13">
        <v>0.94208734182541876</v>
      </c>
      <c r="O25" s="13">
        <v>1.6310271393791831</v>
      </c>
      <c r="P25" s="13">
        <v>1.4449241575556244</v>
      </c>
      <c r="Q25" s="12">
        <v>1.1736965679276359</v>
      </c>
      <c r="R25" s="12">
        <v>1.3980018778142493</v>
      </c>
      <c r="S25" s="12">
        <v>1.1778815899478865</v>
      </c>
    </row>
    <row r="26" spans="1:19">
      <c r="A26" s="16" t="s">
        <v>39</v>
      </c>
      <c r="B26" s="11">
        <v>905620</v>
      </c>
      <c r="C26" s="11">
        <v>673024</v>
      </c>
      <c r="D26" s="11">
        <v>2026608</v>
      </c>
      <c r="E26" s="11">
        <v>1193846</v>
      </c>
      <c r="F26" s="11">
        <v>712871</v>
      </c>
      <c r="G26" s="11">
        <v>569681</v>
      </c>
      <c r="H26" s="11">
        <v>1177721</v>
      </c>
      <c r="I26" s="11">
        <v>1029486</v>
      </c>
      <c r="J26" s="11">
        <v>812518</v>
      </c>
      <c r="K26" s="11">
        <v>686204</v>
      </c>
      <c r="L26" s="11">
        <v>139898</v>
      </c>
      <c r="M26" s="11">
        <v>92489</v>
      </c>
      <c r="N26" s="13">
        <v>1.3455983739064283</v>
      </c>
      <c r="O26" s="13">
        <v>1.697545579580616</v>
      </c>
      <c r="P26" s="13">
        <v>1.2513511947914711</v>
      </c>
      <c r="Q26" s="12">
        <v>1.1439893305979878</v>
      </c>
      <c r="R26" s="12">
        <v>1.1840764553981031</v>
      </c>
      <c r="S26" s="12">
        <v>1.5125906864600114</v>
      </c>
    </row>
    <row r="27" spans="1:19">
      <c r="A27" s="15" t="s">
        <v>40</v>
      </c>
      <c r="B27" s="11">
        <v>236157</v>
      </c>
      <c r="C27" s="11">
        <v>193600</v>
      </c>
      <c r="D27" s="11">
        <v>843895</v>
      </c>
      <c r="E27" s="11">
        <v>937717</v>
      </c>
      <c r="F27" s="11">
        <v>344151</v>
      </c>
      <c r="G27" s="11">
        <v>302854</v>
      </c>
      <c r="H27" s="11">
        <v>503412</v>
      </c>
      <c r="I27" s="11">
        <v>361251</v>
      </c>
      <c r="J27" s="11">
        <v>1855338</v>
      </c>
      <c r="K27" s="11">
        <v>1397345</v>
      </c>
      <c r="L27" s="11">
        <v>896092</v>
      </c>
      <c r="M27" s="11">
        <v>677600</v>
      </c>
      <c r="N27" s="13">
        <v>1.219819214876033</v>
      </c>
      <c r="O27" s="13">
        <v>0.899946359082751</v>
      </c>
      <c r="P27" s="13">
        <v>1.1363594339186538</v>
      </c>
      <c r="Q27" s="12">
        <v>1.3935241701753074</v>
      </c>
      <c r="R27" s="12">
        <v>1.3277594294894961</v>
      </c>
      <c r="S27" s="12">
        <v>1.3224498229043684</v>
      </c>
    </row>
    <row r="28" spans="1:19">
      <c r="A28" s="16" t="s">
        <v>41</v>
      </c>
      <c r="B28" s="11">
        <v>4100980</v>
      </c>
      <c r="C28" s="11">
        <v>2934027</v>
      </c>
      <c r="D28" s="11">
        <v>10084701</v>
      </c>
      <c r="E28" s="11">
        <v>5939417</v>
      </c>
      <c r="F28" s="11">
        <v>9012545</v>
      </c>
      <c r="G28" s="11">
        <v>6474467</v>
      </c>
      <c r="H28" s="11">
        <v>8253549</v>
      </c>
      <c r="I28" s="11">
        <v>6458496</v>
      </c>
      <c r="J28" s="11">
        <v>7323832</v>
      </c>
      <c r="K28" s="11">
        <v>6233457</v>
      </c>
      <c r="L28" s="11">
        <v>7375883</v>
      </c>
      <c r="M28" s="11">
        <v>6169916</v>
      </c>
      <c r="N28" s="13">
        <v>1.397730832061191</v>
      </c>
      <c r="O28" s="13">
        <v>1.6979277595764029</v>
      </c>
      <c r="P28" s="13">
        <v>1.3920134275145737</v>
      </c>
      <c r="Q28" s="12">
        <v>1.277936689904275</v>
      </c>
      <c r="R28" s="12">
        <v>1.1749230001907449</v>
      </c>
      <c r="S28" s="12">
        <v>1.1954592250526588</v>
      </c>
    </row>
    <row r="29" spans="1:19">
      <c r="A29" s="16" t="s">
        <v>42</v>
      </c>
      <c r="B29" s="11">
        <v>7423</v>
      </c>
      <c r="C29" s="11">
        <v>1001</v>
      </c>
      <c r="D29" s="11">
        <v>21348</v>
      </c>
      <c r="E29" s="11">
        <v>21021</v>
      </c>
      <c r="F29" s="11">
        <v>46129</v>
      </c>
      <c r="G29" s="11">
        <v>34447</v>
      </c>
      <c r="H29" s="11">
        <v>61735</v>
      </c>
      <c r="I29" s="11">
        <v>36162</v>
      </c>
      <c r="J29" s="11">
        <v>204411</v>
      </c>
      <c r="K29" s="11">
        <v>47669</v>
      </c>
      <c r="L29" s="11">
        <v>65777</v>
      </c>
      <c r="M29" s="11">
        <v>76370</v>
      </c>
      <c r="N29" s="13">
        <v>7.4155844155844157</v>
      </c>
      <c r="O29" s="13">
        <v>1.0155558726987299</v>
      </c>
      <c r="P29" s="13">
        <v>1.3391296774755421</v>
      </c>
      <c r="Q29" s="12">
        <v>1.7071788064819424</v>
      </c>
      <c r="R29" s="12">
        <v>4.2881327487465652</v>
      </c>
      <c r="S29" s="12">
        <v>0.86129370171533326</v>
      </c>
    </row>
    <row r="30" spans="1:19" hidden="1">
      <c r="A30" s="11" t="s">
        <v>43</v>
      </c>
      <c r="B30" s="11">
        <v>87777</v>
      </c>
      <c r="C30" s="11">
        <v>90000</v>
      </c>
      <c r="D30" s="11">
        <v>74947</v>
      </c>
      <c r="E30" s="11">
        <v>68000</v>
      </c>
      <c r="F30" s="11">
        <v>42286</v>
      </c>
      <c r="G30" s="11">
        <v>67000</v>
      </c>
      <c r="H30" s="11">
        <v>40796</v>
      </c>
      <c r="I30" s="11">
        <v>44000</v>
      </c>
      <c r="J30" s="11"/>
      <c r="K30" s="11"/>
      <c r="L30" s="11"/>
      <c r="M30" s="11"/>
      <c r="N30" s="13">
        <v>0.97529999999999994</v>
      </c>
      <c r="O30" s="13">
        <v>1.1021617647058823</v>
      </c>
      <c r="P30" s="13">
        <v>0.63113432835820893</v>
      </c>
      <c r="Q30" s="12">
        <v>0.92718181818181822</v>
      </c>
      <c r="R30" s="12"/>
      <c r="S30" s="12"/>
    </row>
    <row r="31" spans="1:19" hidden="1">
      <c r="A31" s="11" t="s">
        <v>44</v>
      </c>
      <c r="B31" s="11">
        <v>7368639</v>
      </c>
      <c r="C31" s="11">
        <v>9287135</v>
      </c>
      <c r="D31" s="11">
        <v>4316263</v>
      </c>
      <c r="E31" s="11">
        <v>3653309</v>
      </c>
      <c r="F31" s="11">
        <v>5777835</v>
      </c>
      <c r="G31" s="11">
        <v>5210692</v>
      </c>
      <c r="H31" s="11">
        <v>2222696</v>
      </c>
      <c r="I31" s="11">
        <v>2663953</v>
      </c>
      <c r="J31" s="11">
        <v>13160745</v>
      </c>
      <c r="K31" s="11">
        <v>18104471</v>
      </c>
      <c r="L31" s="11">
        <v>6842003</v>
      </c>
      <c r="M31" s="11">
        <v>9175901</v>
      </c>
      <c r="N31" s="13">
        <v>0.79342434453682431</v>
      </c>
      <c r="O31" s="13">
        <v>1.1814667196232238</v>
      </c>
      <c r="P31" s="13">
        <v>1.1088421653016529</v>
      </c>
      <c r="Q31" s="12">
        <v>0.83436006566181908</v>
      </c>
      <c r="R31" s="12">
        <v>0.72693341882234508</v>
      </c>
      <c r="S31" s="12">
        <v>0.74564917385224627</v>
      </c>
    </row>
    <row r="32" spans="1:19">
      <c r="A32" s="15" t="s">
        <v>45</v>
      </c>
      <c r="B32" s="11">
        <v>10260</v>
      </c>
      <c r="C32" s="11">
        <v>19740</v>
      </c>
      <c r="D32" s="11"/>
      <c r="E32" s="11"/>
      <c r="F32" s="11"/>
      <c r="G32" s="11"/>
      <c r="H32" s="11"/>
      <c r="I32" s="11"/>
      <c r="J32" s="11">
        <v>74215</v>
      </c>
      <c r="K32" s="11">
        <v>89000</v>
      </c>
      <c r="L32" s="11">
        <v>3040</v>
      </c>
      <c r="M32" s="11">
        <v>321</v>
      </c>
      <c r="N32" s="13">
        <v>0.51975683890577506</v>
      </c>
      <c r="O32" s="13"/>
      <c r="P32" s="13"/>
      <c r="Q32" s="12"/>
      <c r="R32" s="12">
        <v>0.83387640449438205</v>
      </c>
      <c r="S32" s="12">
        <v>9.4704049844236753</v>
      </c>
    </row>
    <row r="33" spans="1:20">
      <c r="A33" s="15" t="s">
        <v>46</v>
      </c>
      <c r="B33" s="11">
        <v>127148</v>
      </c>
      <c r="C33" s="11">
        <v>105955</v>
      </c>
      <c r="D33" s="11">
        <v>4732678</v>
      </c>
      <c r="E33" s="11">
        <v>3796325</v>
      </c>
      <c r="F33" s="11">
        <v>925084</v>
      </c>
      <c r="G33" s="11">
        <v>1047565</v>
      </c>
      <c r="H33" s="11">
        <v>4016989</v>
      </c>
      <c r="I33" s="11">
        <v>4959068</v>
      </c>
      <c r="J33" s="11">
        <v>8211925</v>
      </c>
      <c r="K33" s="11">
        <v>9422496</v>
      </c>
      <c r="L33" s="11">
        <v>2835645</v>
      </c>
      <c r="M33" s="11">
        <v>3736245</v>
      </c>
      <c r="N33" s="13">
        <v>1.2000188759378982</v>
      </c>
      <c r="O33" s="13">
        <v>1.2466472180332295</v>
      </c>
      <c r="P33" s="13">
        <v>0.8830802861874919</v>
      </c>
      <c r="Q33" s="12">
        <v>0.81002902158228118</v>
      </c>
      <c r="R33" s="12">
        <v>0.87152332036012536</v>
      </c>
      <c r="S33" s="12">
        <v>0.7589558500580128</v>
      </c>
    </row>
    <row r="34" spans="1:20">
      <c r="A34" s="15" t="s">
        <v>47</v>
      </c>
      <c r="B34" s="11">
        <v>3399193</v>
      </c>
      <c r="C34" s="11">
        <v>3833714</v>
      </c>
      <c r="D34" s="11">
        <v>10339917</v>
      </c>
      <c r="E34" s="11">
        <v>8395517</v>
      </c>
      <c r="F34" s="11">
        <v>8125355</v>
      </c>
      <c r="G34" s="11">
        <v>10604422</v>
      </c>
      <c r="H34" s="11">
        <v>6126624</v>
      </c>
      <c r="I34" s="11">
        <v>7253780</v>
      </c>
      <c r="J34" s="11">
        <v>7739723</v>
      </c>
      <c r="K34" s="11">
        <v>9040733</v>
      </c>
      <c r="L34" s="11">
        <v>2029262</v>
      </c>
      <c r="M34" s="11">
        <v>2830594</v>
      </c>
      <c r="N34" s="13">
        <v>0.8866579510104301</v>
      </c>
      <c r="O34" s="13">
        <v>1.2315997930800451</v>
      </c>
      <c r="P34" s="13">
        <v>0.76622327930744361</v>
      </c>
      <c r="Q34" s="12">
        <v>0.84461122338973615</v>
      </c>
      <c r="R34" s="12">
        <v>0.85609463303473288</v>
      </c>
      <c r="S34" s="12">
        <v>0.71690323656448085</v>
      </c>
    </row>
    <row r="35" spans="1:20">
      <c r="A35" s="16" t="s">
        <v>48</v>
      </c>
      <c r="B35" s="11">
        <v>892</v>
      </c>
      <c r="C35" s="11">
        <v>90</v>
      </c>
      <c r="D35" s="11"/>
      <c r="E35" s="11"/>
      <c r="F35" s="11">
        <v>17825</v>
      </c>
      <c r="G35" s="11">
        <v>4600</v>
      </c>
      <c r="H35" s="11">
        <v>20441</v>
      </c>
      <c r="I35" s="11">
        <v>6126</v>
      </c>
      <c r="J35" s="11">
        <v>100201</v>
      </c>
      <c r="K35" s="11">
        <v>24506</v>
      </c>
      <c r="L35" s="11">
        <v>19041</v>
      </c>
      <c r="M35" s="11">
        <v>6000</v>
      </c>
      <c r="N35" s="13">
        <v>9.9111111111111114</v>
      </c>
      <c r="O35" s="13"/>
      <c r="P35" s="13">
        <v>3.875</v>
      </c>
      <c r="Q35" s="12">
        <v>3.3367613450865163</v>
      </c>
      <c r="R35" s="12">
        <v>4.0888353872521019</v>
      </c>
      <c r="S35" s="12">
        <v>3.1735000000000002</v>
      </c>
    </row>
    <row r="36" spans="1:20">
      <c r="A36" s="15" t="s">
        <v>49</v>
      </c>
      <c r="B36" s="11"/>
      <c r="C36" s="11"/>
      <c r="D36" s="11">
        <v>297834</v>
      </c>
      <c r="E36" s="11">
        <v>242099</v>
      </c>
      <c r="F36" s="11">
        <v>2931811</v>
      </c>
      <c r="G36" s="11">
        <v>2672450</v>
      </c>
      <c r="H36" s="11">
        <v>3934172</v>
      </c>
      <c r="I36" s="11">
        <v>3636550</v>
      </c>
      <c r="J36" s="11">
        <v>3950686</v>
      </c>
      <c r="K36" s="11">
        <v>3263720</v>
      </c>
      <c r="L36" s="11">
        <v>1151402</v>
      </c>
      <c r="M36" s="11">
        <v>959900</v>
      </c>
      <c r="N36" s="13"/>
      <c r="O36" s="13">
        <v>1.2302157381897487</v>
      </c>
      <c r="P36" s="13">
        <v>1.0970498980336396</v>
      </c>
      <c r="Q36" s="12">
        <v>1.0818418556049003</v>
      </c>
      <c r="R36" s="12">
        <v>1.2104855808709081</v>
      </c>
      <c r="S36" s="12">
        <v>1.1995020314616105</v>
      </c>
    </row>
    <row r="37" spans="1:20">
      <c r="A37" s="15" t="s">
        <v>50</v>
      </c>
      <c r="B37" s="11"/>
      <c r="C37" s="11"/>
      <c r="D37" s="11">
        <v>311517</v>
      </c>
      <c r="E37" s="11">
        <v>212000</v>
      </c>
      <c r="F37" s="11">
        <v>387690</v>
      </c>
      <c r="G37" s="11">
        <v>421539</v>
      </c>
      <c r="H37" s="11">
        <v>709824</v>
      </c>
      <c r="I37" s="11">
        <v>651550</v>
      </c>
      <c r="J37" s="11">
        <v>399520</v>
      </c>
      <c r="K37" s="11">
        <v>352000</v>
      </c>
      <c r="L37" s="11"/>
      <c r="M37" s="11"/>
      <c r="N37" s="13"/>
      <c r="O37" s="13">
        <v>1.4694198113207546</v>
      </c>
      <c r="P37" s="13">
        <v>0.91970137994349277</v>
      </c>
      <c r="Q37" s="12">
        <v>1.0894390300053718</v>
      </c>
      <c r="R37" s="12">
        <v>1.135</v>
      </c>
      <c r="S37" s="12"/>
    </row>
    <row r="38" spans="1:20">
      <c r="A38" s="15" t="s">
        <v>51</v>
      </c>
      <c r="B38" s="11">
        <v>728297</v>
      </c>
      <c r="C38" s="11">
        <v>766240</v>
      </c>
      <c r="D38" s="11">
        <v>2031938</v>
      </c>
      <c r="E38" s="11">
        <v>1592745</v>
      </c>
      <c r="F38" s="11">
        <v>831715</v>
      </c>
      <c r="G38" s="11">
        <v>1102574</v>
      </c>
      <c r="H38" s="11">
        <v>389763</v>
      </c>
      <c r="I38" s="11">
        <v>457050</v>
      </c>
      <c r="J38" s="11">
        <v>118426</v>
      </c>
      <c r="K38" s="11">
        <v>136130</v>
      </c>
      <c r="L38" s="11">
        <v>65666</v>
      </c>
      <c r="M38" s="11">
        <v>89250</v>
      </c>
      <c r="N38" s="13">
        <v>0.95048157235330966</v>
      </c>
      <c r="O38" s="13">
        <v>1.2757459605900505</v>
      </c>
      <c r="P38" s="13">
        <v>0.75433939127895266</v>
      </c>
      <c r="Q38" s="12">
        <v>0.8527797833935018</v>
      </c>
      <c r="R38" s="12">
        <v>0.86994784397267322</v>
      </c>
      <c r="S38" s="12">
        <v>0.73575350140056017</v>
      </c>
    </row>
    <row r="39" spans="1:20">
      <c r="A39" s="15" t="s">
        <v>52</v>
      </c>
      <c r="B39" s="11"/>
      <c r="C39" s="11"/>
      <c r="D39" s="11"/>
      <c r="E39" s="11"/>
      <c r="F39" s="11"/>
      <c r="G39" s="11"/>
      <c r="H39" s="11">
        <v>24858</v>
      </c>
      <c r="I39" s="11">
        <v>24140</v>
      </c>
      <c r="J39" s="11"/>
      <c r="K39" s="11"/>
      <c r="L39" s="11"/>
      <c r="M39" s="11"/>
      <c r="N39" s="13"/>
      <c r="O39" s="13"/>
      <c r="P39" s="13"/>
      <c r="Q39" s="12">
        <v>1.0297431648715825</v>
      </c>
      <c r="R39" s="12"/>
      <c r="S39" s="12"/>
    </row>
    <row r="40" spans="1:20">
      <c r="A40" s="15" t="s">
        <v>53</v>
      </c>
      <c r="B40" s="11"/>
      <c r="C40" s="11"/>
      <c r="D40" s="11">
        <v>295693</v>
      </c>
      <c r="E40" s="11">
        <v>220000</v>
      </c>
      <c r="F40" s="11">
        <v>65820</v>
      </c>
      <c r="G40" s="11">
        <v>69000</v>
      </c>
      <c r="H40" s="11"/>
      <c r="I40" s="11"/>
      <c r="J40" s="11">
        <v>200402</v>
      </c>
      <c r="K40" s="11">
        <v>272180</v>
      </c>
      <c r="L40" s="11">
        <v>149205</v>
      </c>
      <c r="M40" s="11">
        <v>203000</v>
      </c>
      <c r="N40" s="13"/>
      <c r="O40" s="13">
        <v>1.3440590909090908</v>
      </c>
      <c r="P40" s="13">
        <v>0.95391304347826089</v>
      </c>
      <c r="Q40" s="12"/>
      <c r="R40" s="12">
        <v>0.73628481152178704</v>
      </c>
      <c r="S40" s="12">
        <v>0.73499999999999999</v>
      </c>
    </row>
    <row r="41" spans="1:20">
      <c r="A41" s="15" t="s">
        <v>54</v>
      </c>
      <c r="B41" s="11">
        <v>210855</v>
      </c>
      <c r="C41" s="11">
        <v>333896</v>
      </c>
      <c r="D41" s="11">
        <v>1221806</v>
      </c>
      <c r="E41" s="11">
        <v>965690</v>
      </c>
      <c r="F41" s="11">
        <v>960206</v>
      </c>
      <c r="G41" s="11">
        <v>928680</v>
      </c>
      <c r="H41" s="11">
        <v>434764</v>
      </c>
      <c r="I41" s="11">
        <v>561800</v>
      </c>
      <c r="J41" s="11">
        <v>803068</v>
      </c>
      <c r="K41" s="11">
        <v>1051700</v>
      </c>
      <c r="L41" s="11"/>
      <c r="M41" s="11"/>
      <c r="N41" s="13">
        <v>0.63149902963797111</v>
      </c>
      <c r="O41" s="13">
        <v>1.2652155453613478</v>
      </c>
      <c r="P41" s="13">
        <v>1.0339471077227893</v>
      </c>
      <c r="Q41" s="12">
        <v>0.77387682449270201</v>
      </c>
      <c r="R41" s="12">
        <v>0.76359037748407343</v>
      </c>
      <c r="S41" s="12"/>
    </row>
    <row r="42" spans="1:20">
      <c r="A42" s="16" t="s">
        <v>55</v>
      </c>
      <c r="B42" s="11">
        <v>75856</v>
      </c>
      <c r="C42" s="12">
        <v>88399</v>
      </c>
      <c r="D42" s="12">
        <v>1099497</v>
      </c>
      <c r="E42" s="12">
        <v>638000</v>
      </c>
      <c r="F42" s="12">
        <v>851715</v>
      </c>
      <c r="G42" s="12">
        <v>685230</v>
      </c>
      <c r="H42" s="12">
        <v>784455</v>
      </c>
      <c r="I42" s="12">
        <v>686255</v>
      </c>
      <c r="J42" s="12">
        <v>1260775</v>
      </c>
      <c r="K42" s="12">
        <v>1073142</v>
      </c>
      <c r="L42" s="12">
        <v>422543</v>
      </c>
      <c r="M42" s="12">
        <v>420223</v>
      </c>
      <c r="N42" s="12">
        <v>0.85810925462957721</v>
      </c>
      <c r="O42" s="12">
        <v>1.7233495297805643</v>
      </c>
      <c r="P42" s="12">
        <v>1.2429622170658028</v>
      </c>
      <c r="Q42" s="12">
        <v>1.143095496571974</v>
      </c>
      <c r="R42" s="12">
        <v>1.1748445219737929</v>
      </c>
      <c r="S42" s="12">
        <v>1.0055208782003842</v>
      </c>
    </row>
    <row r="43" spans="1:20">
      <c r="A43" s="15" t="s">
        <v>56</v>
      </c>
      <c r="B43" s="11">
        <v>565896</v>
      </c>
      <c r="C43" s="11">
        <v>576147</v>
      </c>
      <c r="D43" s="11">
        <v>3701678</v>
      </c>
      <c r="E43" s="11">
        <v>2887167</v>
      </c>
      <c r="F43" s="11">
        <v>1424501</v>
      </c>
      <c r="G43" s="11">
        <v>1212998</v>
      </c>
      <c r="H43" s="11">
        <v>1151466</v>
      </c>
      <c r="I43" s="11">
        <v>1034045</v>
      </c>
      <c r="J43" s="11">
        <v>459530</v>
      </c>
      <c r="K43" s="11">
        <v>348280</v>
      </c>
      <c r="L43" s="11">
        <v>1016786</v>
      </c>
      <c r="M43" s="11">
        <v>1066737</v>
      </c>
      <c r="N43" s="13">
        <v>0.98220766575196949</v>
      </c>
      <c r="O43" s="13">
        <v>1.2821142663379015</v>
      </c>
      <c r="P43" s="13">
        <v>1.1743638489098911</v>
      </c>
      <c r="Q43" s="12">
        <v>1.1135550193656949</v>
      </c>
      <c r="R43" s="12">
        <v>1.3194268978982429</v>
      </c>
      <c r="S43" s="12">
        <v>0.95317402508772076</v>
      </c>
    </row>
    <row r="44" spans="1:20">
      <c r="A44" s="15" t="s">
        <v>57</v>
      </c>
      <c r="B44" s="11">
        <v>322163</v>
      </c>
      <c r="C44" s="11">
        <v>440000</v>
      </c>
      <c r="D44" s="11">
        <v>2988913</v>
      </c>
      <c r="E44" s="11">
        <v>2429700</v>
      </c>
      <c r="F44" s="11">
        <v>9477696</v>
      </c>
      <c r="G44" s="11">
        <v>10736350</v>
      </c>
      <c r="H44" s="11">
        <v>13834273</v>
      </c>
      <c r="I44" s="11">
        <v>16044109</v>
      </c>
      <c r="J44" s="11">
        <v>10926032</v>
      </c>
      <c r="K44" s="11">
        <v>13725770</v>
      </c>
      <c r="L44" s="11">
        <v>8055233</v>
      </c>
      <c r="M44" s="11">
        <v>9933276</v>
      </c>
      <c r="N44" s="13">
        <v>0.7321886363636364</v>
      </c>
      <c r="O44" s="13">
        <v>1.2301572210560974</v>
      </c>
      <c r="P44" s="13">
        <v>0.88276704839167874</v>
      </c>
      <c r="Q44" s="12">
        <v>0.86226495968083983</v>
      </c>
      <c r="R44" s="12">
        <v>0.79602324678324055</v>
      </c>
      <c r="S44" s="12">
        <v>0.81093417720397576</v>
      </c>
      <c r="T44" s="14"/>
    </row>
    <row r="45" spans="1:20">
      <c r="A45" s="15" t="s">
        <v>58</v>
      </c>
      <c r="B45" s="11">
        <v>71103</v>
      </c>
      <c r="C45" s="11">
        <v>79020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3">
        <v>0.89981017463933177</v>
      </c>
      <c r="O45" s="13"/>
      <c r="P45" s="13"/>
      <c r="Q45" s="12"/>
      <c r="R45" s="12"/>
      <c r="S45" s="12"/>
    </row>
    <row r="46" spans="1:20">
      <c r="A46" s="15" t="s">
        <v>59</v>
      </c>
      <c r="B46" s="11"/>
      <c r="C46" s="11"/>
      <c r="D46" s="11">
        <v>1787</v>
      </c>
      <c r="E46" s="11">
        <v>1000</v>
      </c>
      <c r="F46" s="11"/>
      <c r="G46" s="11"/>
      <c r="H46" s="11"/>
      <c r="I46" s="11"/>
      <c r="J46" s="11"/>
      <c r="K46" s="11"/>
      <c r="L46" s="11"/>
      <c r="M46" s="11"/>
      <c r="N46" s="13"/>
      <c r="O46" s="13">
        <v>1.7869999999999999</v>
      </c>
      <c r="P46" s="13"/>
      <c r="Q46" s="12"/>
      <c r="R46" s="12"/>
      <c r="S46" s="12"/>
    </row>
    <row r="47" spans="1:20">
      <c r="A47" s="15" t="s">
        <v>60</v>
      </c>
      <c r="B47" s="11">
        <v>30133</v>
      </c>
      <c r="C47" s="11">
        <v>34000</v>
      </c>
      <c r="D47" s="11">
        <v>216348</v>
      </c>
      <c r="E47" s="11">
        <v>171093</v>
      </c>
      <c r="F47" s="11"/>
      <c r="G47" s="11"/>
      <c r="H47" s="11"/>
      <c r="I47" s="11"/>
      <c r="J47" s="11"/>
      <c r="K47" s="11"/>
      <c r="L47" s="11"/>
      <c r="M47" s="11"/>
      <c r="N47" s="13">
        <v>0.88626470588235295</v>
      </c>
      <c r="O47" s="13">
        <v>1.2645052690641931</v>
      </c>
      <c r="P47" s="13"/>
      <c r="Q47" s="12"/>
      <c r="R47" s="12"/>
      <c r="S47" s="12"/>
    </row>
    <row r="48" spans="1:20">
      <c r="A48" s="15" t="s">
        <v>61</v>
      </c>
      <c r="B48" s="11">
        <v>532835</v>
      </c>
      <c r="C48" s="11">
        <v>580893</v>
      </c>
      <c r="D48" s="11">
        <v>1537192</v>
      </c>
      <c r="E48" s="11">
        <v>1233978</v>
      </c>
      <c r="F48" s="11">
        <v>687874</v>
      </c>
      <c r="G48" s="11">
        <v>717383</v>
      </c>
      <c r="H48" s="11">
        <v>515458</v>
      </c>
      <c r="I48" s="11">
        <v>563977</v>
      </c>
      <c r="J48" s="11">
        <v>1355393</v>
      </c>
      <c r="K48" s="11">
        <v>1171522</v>
      </c>
      <c r="L48" s="11">
        <v>1126763</v>
      </c>
      <c r="M48" s="11">
        <v>1512370</v>
      </c>
      <c r="N48" s="13">
        <v>0.91726875689670906</v>
      </c>
      <c r="O48" s="13">
        <v>1.2457207502889029</v>
      </c>
      <c r="P48" s="13">
        <v>0.95886576626432463</v>
      </c>
      <c r="Q48" s="12">
        <v>0.91396989593547251</v>
      </c>
      <c r="R48" s="12">
        <v>1.1569505310186237</v>
      </c>
      <c r="S48" s="12">
        <v>0.74503130847610044</v>
      </c>
    </row>
    <row r="49" spans="1:19">
      <c r="A49" s="15" t="s">
        <v>62</v>
      </c>
      <c r="B49" s="11">
        <v>263642</v>
      </c>
      <c r="C49" s="11">
        <v>260282</v>
      </c>
      <c r="D49" s="11">
        <v>677927</v>
      </c>
      <c r="E49" s="11">
        <v>563604</v>
      </c>
      <c r="F49" s="11">
        <v>140485</v>
      </c>
      <c r="G49" s="11">
        <v>154790</v>
      </c>
      <c r="H49" s="11">
        <v>74828</v>
      </c>
      <c r="I49" s="11">
        <v>89758</v>
      </c>
      <c r="J49" s="11"/>
      <c r="K49" s="11"/>
      <c r="L49" s="11"/>
      <c r="M49" s="11"/>
      <c r="N49" s="13">
        <v>1.0129090755411438</v>
      </c>
      <c r="O49" s="13">
        <v>1.2028427761335974</v>
      </c>
      <c r="P49" s="13">
        <v>0.90758446928096126</v>
      </c>
      <c r="Q49" s="12">
        <v>0.83366385169010004</v>
      </c>
      <c r="R49" s="12"/>
      <c r="S49" s="12"/>
    </row>
    <row r="50" spans="1:19">
      <c r="A50" s="15" t="s">
        <v>63</v>
      </c>
      <c r="B50" s="11">
        <v>264885</v>
      </c>
      <c r="C50" s="11">
        <v>341220</v>
      </c>
      <c r="D50" s="11">
        <v>2151850</v>
      </c>
      <c r="E50" s="11">
        <v>1701900</v>
      </c>
      <c r="F50" s="11">
        <v>491449</v>
      </c>
      <c r="G50" s="11">
        <v>635730</v>
      </c>
      <c r="H50" s="11">
        <v>523792</v>
      </c>
      <c r="I50" s="11">
        <v>646909</v>
      </c>
      <c r="J50" s="11">
        <v>50202</v>
      </c>
      <c r="K50" s="11">
        <v>49150</v>
      </c>
      <c r="L50" s="11"/>
      <c r="M50" s="11"/>
      <c r="N50" s="13">
        <v>0.77628802532090735</v>
      </c>
      <c r="O50" s="13">
        <v>1.2643809859568718</v>
      </c>
      <c r="P50" s="13">
        <v>0.77304673367624621</v>
      </c>
      <c r="Q50" s="12">
        <v>0.80968420597023694</v>
      </c>
      <c r="R50" s="12">
        <v>1.0214038657171922</v>
      </c>
      <c r="S50" s="12"/>
    </row>
    <row r="51" spans="1:19">
      <c r="A51" s="15" t="s">
        <v>64</v>
      </c>
      <c r="B51" s="11"/>
      <c r="C51" s="11"/>
      <c r="D51" s="11"/>
      <c r="E51" s="11"/>
      <c r="F51" s="11"/>
      <c r="G51" s="11"/>
      <c r="H51" s="11">
        <v>106211</v>
      </c>
      <c r="I51" s="11">
        <v>156840</v>
      </c>
      <c r="J51" s="11">
        <v>556461</v>
      </c>
      <c r="K51" s="11">
        <v>640888</v>
      </c>
      <c r="L51" s="11"/>
      <c r="M51" s="11"/>
      <c r="N51" s="13"/>
      <c r="O51" s="13"/>
      <c r="P51" s="13"/>
      <c r="Q51" s="12">
        <v>0.67719331803111449</v>
      </c>
      <c r="R51" s="12">
        <v>0.86826559398834113</v>
      </c>
      <c r="S51" s="12"/>
    </row>
    <row r="52" spans="1:19">
      <c r="A52" s="15" t="s">
        <v>65</v>
      </c>
      <c r="B52" s="11">
        <v>70240</v>
      </c>
      <c r="C52" s="11">
        <v>66180</v>
      </c>
      <c r="D52" s="11">
        <v>276767</v>
      </c>
      <c r="E52" s="11">
        <v>202807</v>
      </c>
      <c r="F52" s="11">
        <v>25440</v>
      </c>
      <c r="G52" s="11">
        <v>22000</v>
      </c>
      <c r="H52" s="11">
        <v>873411</v>
      </c>
      <c r="I52" s="11">
        <v>1039990</v>
      </c>
      <c r="J52" s="11">
        <v>4594792</v>
      </c>
      <c r="K52" s="11">
        <v>5619930</v>
      </c>
      <c r="L52" s="11">
        <v>320052</v>
      </c>
      <c r="M52" s="11">
        <v>460000</v>
      </c>
      <c r="N52" s="13">
        <v>1.0613478392263525</v>
      </c>
      <c r="O52" s="13">
        <v>1.3646816924465133</v>
      </c>
      <c r="P52" s="13">
        <v>1.1563636363636363</v>
      </c>
      <c r="Q52" s="12">
        <v>0.83982634448408156</v>
      </c>
      <c r="R52" s="12">
        <v>0.8175888311776125</v>
      </c>
      <c r="S52" s="12">
        <v>0.69576521739130437</v>
      </c>
    </row>
    <row r="53" spans="1:19">
      <c r="A53" s="15" t="s">
        <v>66</v>
      </c>
      <c r="B53" s="11"/>
      <c r="C53" s="11"/>
      <c r="D53" s="11">
        <v>2918</v>
      </c>
      <c r="E53" s="11">
        <v>1000</v>
      </c>
      <c r="F53" s="11"/>
      <c r="G53" s="11"/>
      <c r="H53" s="11"/>
      <c r="I53" s="11"/>
      <c r="J53" s="11">
        <v>98739</v>
      </c>
      <c r="K53" s="11">
        <v>70696</v>
      </c>
      <c r="L53" s="11">
        <v>605045</v>
      </c>
      <c r="M53" s="11">
        <v>830457</v>
      </c>
      <c r="N53" s="13"/>
      <c r="O53" s="13">
        <v>2.9180000000000001</v>
      </c>
      <c r="P53" s="13"/>
      <c r="Q53" s="12"/>
      <c r="R53" s="12">
        <v>1.3966702500848704</v>
      </c>
      <c r="S53" s="12">
        <v>0.72856872782094673</v>
      </c>
    </row>
    <row r="54" spans="1:19">
      <c r="A54" s="16" t="s">
        <v>67</v>
      </c>
      <c r="B54" s="11">
        <v>5720174</v>
      </c>
      <c r="C54" s="11">
        <v>3965660</v>
      </c>
      <c r="D54" s="11">
        <v>9463031</v>
      </c>
      <c r="E54" s="11">
        <v>4950000</v>
      </c>
      <c r="F54" s="11"/>
      <c r="G54" s="11"/>
      <c r="H54" s="11"/>
      <c r="I54" s="11"/>
      <c r="J54" s="11">
        <v>34697</v>
      </c>
      <c r="K54" s="11">
        <v>31900</v>
      </c>
      <c r="L54" s="11">
        <v>701756</v>
      </c>
      <c r="M54" s="11">
        <v>617650</v>
      </c>
      <c r="N54" s="13">
        <v>1.442426733507159</v>
      </c>
      <c r="O54" s="13">
        <v>1.9117234343434344</v>
      </c>
      <c r="P54" s="13"/>
      <c r="Q54" s="12"/>
      <c r="R54" s="12">
        <v>1.0876802507836991</v>
      </c>
      <c r="S54" s="12">
        <v>1.1361709706144256</v>
      </c>
    </row>
    <row r="55" spans="1:19">
      <c r="A55" s="15" t="s">
        <v>68</v>
      </c>
      <c r="B55" s="11"/>
      <c r="C55" s="20"/>
      <c r="D55" s="20"/>
      <c r="E55" s="20"/>
      <c r="F55" s="20"/>
      <c r="G55" s="20"/>
      <c r="H55" s="20">
        <v>544060</v>
      </c>
      <c r="I55" s="20">
        <v>692350</v>
      </c>
      <c r="J55" s="20">
        <v>10468489</v>
      </c>
      <c r="K55" s="20">
        <v>13340640</v>
      </c>
      <c r="L55" s="20"/>
      <c r="M55" s="20"/>
      <c r="N55" s="21"/>
      <c r="O55" s="21"/>
      <c r="P55" s="21"/>
      <c r="Q55" s="22">
        <v>0.78581642232974647</v>
      </c>
      <c r="R55" s="22">
        <v>0.78470665575264753</v>
      </c>
      <c r="S55" s="12"/>
    </row>
    <row r="56" spans="1:19">
      <c r="A56" s="15" t="s">
        <v>69</v>
      </c>
      <c r="B56" s="11"/>
      <c r="C56" s="11"/>
      <c r="D56" s="11"/>
      <c r="E56" s="11"/>
      <c r="F56" s="11"/>
      <c r="G56" s="11"/>
      <c r="H56" s="11">
        <v>113094</v>
      </c>
      <c r="I56" s="11">
        <v>155079</v>
      </c>
      <c r="J56" s="11">
        <v>377667</v>
      </c>
      <c r="K56" s="11">
        <v>531770</v>
      </c>
      <c r="L56" s="11"/>
      <c r="M56" s="11"/>
      <c r="N56" s="13"/>
      <c r="O56" s="13"/>
      <c r="P56" s="13"/>
      <c r="Q56" s="12">
        <v>0.72926701874528466</v>
      </c>
      <c r="R56" s="12">
        <v>0.71020742050134456</v>
      </c>
      <c r="S56" s="12"/>
    </row>
    <row r="57" spans="1:19">
      <c r="A57" s="15" t="s">
        <v>70</v>
      </c>
      <c r="B57" s="11">
        <v>1493814</v>
      </c>
      <c r="C57" s="11">
        <v>1939807</v>
      </c>
      <c r="D57" s="11">
        <v>1561422</v>
      </c>
      <c r="E57" s="11">
        <v>1287807</v>
      </c>
      <c r="F57" s="11">
        <v>156252</v>
      </c>
      <c r="G57" s="11">
        <v>162859</v>
      </c>
      <c r="H57" s="11">
        <v>15168</v>
      </c>
      <c r="I57" s="11">
        <v>20155</v>
      </c>
      <c r="J57" s="11">
        <v>47902</v>
      </c>
      <c r="K57" s="11">
        <v>63241</v>
      </c>
      <c r="L57" s="11">
        <v>424347</v>
      </c>
      <c r="M57" s="11">
        <v>605749</v>
      </c>
      <c r="N57" s="13">
        <v>0.77008382792721131</v>
      </c>
      <c r="O57" s="13">
        <v>1.212465843096054</v>
      </c>
      <c r="P57" s="13">
        <v>0.95943116438145881</v>
      </c>
      <c r="Q57" s="12">
        <v>0.75256760109154053</v>
      </c>
      <c r="R57" s="12">
        <v>0.75745165319966479</v>
      </c>
      <c r="S57" s="12">
        <v>0.70053272890256524</v>
      </c>
    </row>
    <row r="58" spans="1:19">
      <c r="A58" s="15" t="s">
        <v>71</v>
      </c>
      <c r="B58" s="11">
        <v>70490</v>
      </c>
      <c r="C58" s="11">
        <v>253270</v>
      </c>
      <c r="D58" s="11">
        <v>268703</v>
      </c>
      <c r="E58" s="11">
        <v>298108</v>
      </c>
      <c r="F58" s="11">
        <v>821672</v>
      </c>
      <c r="G58" s="11">
        <v>442145</v>
      </c>
      <c r="H58" s="11">
        <v>179640</v>
      </c>
      <c r="I58" s="11">
        <v>99412</v>
      </c>
      <c r="J58" s="11">
        <v>1221065</v>
      </c>
      <c r="K58" s="11">
        <v>1519938</v>
      </c>
      <c r="L58" s="11">
        <v>710691</v>
      </c>
      <c r="M58" s="11">
        <v>909277</v>
      </c>
      <c r="N58" s="13">
        <v>0.27831957989497375</v>
      </c>
      <c r="O58" s="13">
        <v>0.90136125162692715</v>
      </c>
      <c r="P58" s="13">
        <v>1.8583767768492236</v>
      </c>
      <c r="Q58" s="12">
        <v>1.8070253088158372</v>
      </c>
      <c r="R58" s="12">
        <v>0.80336500567786318</v>
      </c>
      <c r="S58" s="12">
        <v>0.78160010645820799</v>
      </c>
    </row>
    <row r="59" spans="1:19">
      <c r="A59" s="15" t="s">
        <v>72</v>
      </c>
      <c r="B59" s="11"/>
      <c r="C59" s="11"/>
      <c r="D59" s="11"/>
      <c r="E59" s="11"/>
      <c r="F59" s="11"/>
      <c r="G59" s="11"/>
      <c r="H59" s="11">
        <v>38574</v>
      </c>
      <c r="I59" s="11">
        <v>44662</v>
      </c>
      <c r="J59" s="11">
        <v>95203</v>
      </c>
      <c r="K59" s="11">
        <v>113657</v>
      </c>
      <c r="L59" s="11">
        <v>17580</v>
      </c>
      <c r="M59" s="11">
        <v>23394</v>
      </c>
      <c r="N59" s="13"/>
      <c r="O59" s="13"/>
      <c r="P59" s="13"/>
      <c r="Q59" s="12">
        <v>0.8636872509068112</v>
      </c>
      <c r="R59" s="12">
        <v>0.83763428561373254</v>
      </c>
      <c r="S59" s="12">
        <v>0.75147473711208002</v>
      </c>
    </row>
    <row r="60" spans="1:19">
      <c r="A60" s="15" t="s">
        <v>73</v>
      </c>
      <c r="B60" s="11">
        <v>37671</v>
      </c>
      <c r="C60" s="11">
        <v>44190</v>
      </c>
      <c r="D60" s="11">
        <v>7214</v>
      </c>
      <c r="E60" s="11">
        <v>1257</v>
      </c>
      <c r="F60" s="11">
        <v>2404</v>
      </c>
      <c r="G60" s="11">
        <v>2000</v>
      </c>
      <c r="H60" s="11">
        <v>1705129</v>
      </c>
      <c r="I60" s="11">
        <v>1906875</v>
      </c>
      <c r="J60" s="11">
        <v>1881129</v>
      </c>
      <c r="K60" s="11">
        <v>1929910</v>
      </c>
      <c r="L60" s="11">
        <v>4598</v>
      </c>
      <c r="M60" s="11">
        <v>3005</v>
      </c>
      <c r="N60" s="13">
        <v>0.85247793618465717</v>
      </c>
      <c r="O60" s="13">
        <v>5.7390612569610182</v>
      </c>
      <c r="P60" s="13">
        <v>1.202</v>
      </c>
      <c r="Q60" s="12">
        <v>0.89420072107505733</v>
      </c>
      <c r="R60" s="12">
        <v>0.97472369177837304</v>
      </c>
      <c r="S60" s="12">
        <v>1.530116472545757</v>
      </c>
    </row>
    <row r="61" spans="1:19">
      <c r="A61" s="15" t="s">
        <v>74</v>
      </c>
      <c r="B61" s="11">
        <v>892137</v>
      </c>
      <c r="C61" s="11">
        <v>297317</v>
      </c>
      <c r="D61" s="11">
        <v>1021088</v>
      </c>
      <c r="E61" s="11">
        <v>242712</v>
      </c>
      <c r="F61" s="11">
        <v>657688</v>
      </c>
      <c r="G61" s="11">
        <v>162176</v>
      </c>
      <c r="H61" s="11">
        <v>195170</v>
      </c>
      <c r="I61" s="11">
        <v>84272</v>
      </c>
      <c r="J61" s="11">
        <v>972101</v>
      </c>
      <c r="K61" s="11">
        <v>912732</v>
      </c>
      <c r="L61" s="11">
        <v>126389</v>
      </c>
      <c r="M61" s="11">
        <v>34557</v>
      </c>
      <c r="N61" s="13">
        <v>3.0006255949037559</v>
      </c>
      <c r="O61" s="13">
        <v>4.2069942977685484</v>
      </c>
      <c r="P61" s="13">
        <v>4.0553966061562745</v>
      </c>
      <c r="Q61" s="12">
        <v>2.3159531042339094</v>
      </c>
      <c r="R61" s="12">
        <v>1.0650453802430506</v>
      </c>
      <c r="S61" s="12">
        <v>3.657406603582487</v>
      </c>
    </row>
    <row r="62" spans="1:19">
      <c r="A62" s="15" t="s">
        <v>75</v>
      </c>
      <c r="B62" s="11">
        <v>3363</v>
      </c>
      <c r="C62" s="11">
        <v>68367</v>
      </c>
      <c r="D62" s="11"/>
      <c r="E62" s="11"/>
      <c r="F62" s="11">
        <v>143255</v>
      </c>
      <c r="G62" s="11">
        <v>240501</v>
      </c>
      <c r="H62" s="11">
        <v>746162</v>
      </c>
      <c r="I62" s="11">
        <v>1060621</v>
      </c>
      <c r="J62" s="11">
        <v>1789397</v>
      </c>
      <c r="K62" s="11">
        <v>2286066</v>
      </c>
      <c r="L62" s="11">
        <v>23628</v>
      </c>
      <c r="M62" s="11">
        <v>37271</v>
      </c>
      <c r="N62" s="13">
        <v>4.9190398876651019E-2</v>
      </c>
      <c r="O62" s="13"/>
      <c r="P62" s="13">
        <v>0.59565240892969262</v>
      </c>
      <c r="Q62" s="12">
        <v>0.70351426192768196</v>
      </c>
      <c r="R62" s="12">
        <v>0.78274074326812959</v>
      </c>
      <c r="S62" s="12">
        <v>0.63395132945185262</v>
      </c>
    </row>
    <row r="63" spans="1:19">
      <c r="A63" s="15" t="s">
        <v>76</v>
      </c>
      <c r="B63" s="11"/>
      <c r="C63" s="11"/>
      <c r="D63" s="11"/>
      <c r="E63" s="11"/>
      <c r="F63" s="11"/>
      <c r="G63" s="11"/>
      <c r="H63" s="11"/>
      <c r="I63" s="11"/>
      <c r="J63" s="11">
        <v>72139</v>
      </c>
      <c r="K63" s="11">
        <v>95981</v>
      </c>
      <c r="L63" s="11"/>
      <c r="M63" s="11"/>
      <c r="N63" s="13"/>
      <c r="O63" s="13"/>
      <c r="P63" s="13"/>
      <c r="Q63" s="12"/>
      <c r="R63" s="12">
        <v>0.75159667017430531</v>
      </c>
      <c r="S63" s="12"/>
    </row>
    <row r="64" spans="1:19">
      <c r="A64" s="15" t="s">
        <v>77</v>
      </c>
      <c r="B64" s="11">
        <v>16051</v>
      </c>
      <c r="C64" s="11">
        <v>61563</v>
      </c>
      <c r="D64" s="11">
        <v>1175343</v>
      </c>
      <c r="E64" s="11">
        <v>1204832</v>
      </c>
      <c r="F64" s="11">
        <v>3475503</v>
      </c>
      <c r="G64" s="11">
        <v>5430409</v>
      </c>
      <c r="H64" s="11">
        <v>6231358</v>
      </c>
      <c r="I64" s="11">
        <v>7892893</v>
      </c>
      <c r="J64" s="11">
        <v>8173263</v>
      </c>
      <c r="K64" s="11">
        <v>10103006</v>
      </c>
      <c r="L64" s="11">
        <v>893971</v>
      </c>
      <c r="M64" s="11">
        <v>1247862</v>
      </c>
      <c r="N64" s="13">
        <v>0.26072478599158583</v>
      </c>
      <c r="O64" s="13">
        <v>0.97552438846245781</v>
      </c>
      <c r="P64" s="13">
        <v>0.64000759427144438</v>
      </c>
      <c r="Q64" s="12">
        <v>0.78948973462582095</v>
      </c>
      <c r="R64" s="12">
        <v>0.80899318480064253</v>
      </c>
      <c r="S64" s="12">
        <v>0.71640213421035337</v>
      </c>
    </row>
    <row r="65" spans="1:21">
      <c r="A65" s="15" t="s">
        <v>78</v>
      </c>
      <c r="B65" s="11">
        <v>795248</v>
      </c>
      <c r="C65" s="11">
        <v>989988</v>
      </c>
      <c r="D65" s="11">
        <v>1169752</v>
      </c>
      <c r="E65" s="11">
        <v>1229165</v>
      </c>
      <c r="F65" s="11">
        <v>245764</v>
      </c>
      <c r="G65" s="11">
        <v>273084</v>
      </c>
      <c r="H65" s="11">
        <v>253777</v>
      </c>
      <c r="I65" s="11">
        <v>385385</v>
      </c>
      <c r="J65" s="11">
        <v>123782</v>
      </c>
      <c r="K65" s="11">
        <v>106070</v>
      </c>
      <c r="L65" s="11">
        <v>50949</v>
      </c>
      <c r="M65" s="11">
        <v>44102</v>
      </c>
      <c r="N65" s="13">
        <v>0.80329054493589824</v>
      </c>
      <c r="O65" s="13">
        <v>0.9516639344595722</v>
      </c>
      <c r="P65" s="13">
        <v>0.89995752222759295</v>
      </c>
      <c r="Q65" s="12">
        <v>0.65850253642461432</v>
      </c>
      <c r="R65" s="12">
        <v>1.1669840671254832</v>
      </c>
      <c r="S65" s="12">
        <v>1.1552537299895695</v>
      </c>
    </row>
    <row r="66" spans="1:21">
      <c r="A66" s="15" t="s">
        <v>79</v>
      </c>
      <c r="B66" s="11">
        <v>1768</v>
      </c>
      <c r="C66" s="11">
        <v>56</v>
      </c>
      <c r="D66" s="11"/>
      <c r="E66" s="11"/>
      <c r="F66" s="11">
        <v>1003</v>
      </c>
      <c r="G66" s="11">
        <v>9</v>
      </c>
      <c r="H66" s="11"/>
      <c r="I66" s="11"/>
      <c r="J66" s="11"/>
      <c r="K66" s="11"/>
      <c r="L66" s="11"/>
      <c r="M66" s="11"/>
      <c r="N66" s="13">
        <v>31.571428571428573</v>
      </c>
      <c r="O66" s="13"/>
      <c r="P66" s="13">
        <v>111.44444444444444</v>
      </c>
      <c r="Q66" s="12"/>
      <c r="R66" s="12"/>
      <c r="S66" s="12"/>
    </row>
    <row r="67" spans="1:21">
      <c r="A67" s="15" t="s">
        <v>80</v>
      </c>
      <c r="B67" s="11">
        <v>4215160</v>
      </c>
      <c r="C67" s="11">
        <v>4322333</v>
      </c>
      <c r="D67" s="11">
        <v>6084368</v>
      </c>
      <c r="E67" s="11">
        <v>4540807</v>
      </c>
      <c r="F67" s="11">
        <v>2491334</v>
      </c>
      <c r="G67" s="11">
        <v>2361458</v>
      </c>
      <c r="H67" s="11">
        <v>2774041</v>
      </c>
      <c r="I67" s="11">
        <v>2566323</v>
      </c>
      <c r="J67" s="11">
        <v>3538992</v>
      </c>
      <c r="K67" s="11">
        <v>3019334</v>
      </c>
      <c r="L67" s="11">
        <v>453190</v>
      </c>
      <c r="M67" s="11">
        <v>385200</v>
      </c>
      <c r="N67" s="13">
        <v>0.97520482572721723</v>
      </c>
      <c r="O67" s="13">
        <v>1.3399309858357777</v>
      </c>
      <c r="P67" s="13">
        <v>1.0549982256724448</v>
      </c>
      <c r="Q67" s="12">
        <v>1.08093992845016</v>
      </c>
      <c r="R67" s="12">
        <v>1.1721101408456303</v>
      </c>
      <c r="S67" s="12">
        <v>1.1765057113187953</v>
      </c>
    </row>
    <row r="68" spans="1:21">
      <c r="A68" s="15" t="s">
        <v>81</v>
      </c>
      <c r="B68" s="11">
        <v>9417902</v>
      </c>
      <c r="C68" s="11">
        <v>10137423</v>
      </c>
      <c r="D68" s="11">
        <v>15975741</v>
      </c>
      <c r="E68" s="11">
        <v>9833083</v>
      </c>
      <c r="F68" s="11">
        <v>5318427</v>
      </c>
      <c r="G68" s="11">
        <v>4296558</v>
      </c>
      <c r="H68" s="11">
        <v>4558405</v>
      </c>
      <c r="I68" s="11">
        <v>4975008</v>
      </c>
      <c r="J68" s="11">
        <v>20338885</v>
      </c>
      <c r="K68" s="11">
        <v>19919727</v>
      </c>
      <c r="L68" s="11">
        <v>5839767</v>
      </c>
      <c r="M68" s="11">
        <v>5962926</v>
      </c>
      <c r="N68" s="13">
        <v>0.92902328333344675</v>
      </c>
      <c r="O68" s="13">
        <v>1.6246929879469134</v>
      </c>
      <c r="P68" s="13">
        <v>1.2378343315742508</v>
      </c>
      <c r="Q68" s="12">
        <v>0.91626083817352655</v>
      </c>
      <c r="R68" s="12">
        <v>1.0210423566547875</v>
      </c>
      <c r="S68" s="12">
        <v>0.97934587818128216</v>
      </c>
    </row>
    <row r="69" spans="1:21">
      <c r="A69" s="15" t="s">
        <v>82</v>
      </c>
      <c r="B69" s="11"/>
      <c r="C69" s="11"/>
      <c r="D69" s="11">
        <v>32391</v>
      </c>
      <c r="E69" s="11">
        <v>20881</v>
      </c>
      <c r="F69" s="11">
        <v>2318</v>
      </c>
      <c r="G69" s="11">
        <v>12</v>
      </c>
      <c r="H69" s="11"/>
      <c r="I69" s="11"/>
      <c r="J69" s="11"/>
      <c r="K69" s="11"/>
      <c r="L69" s="11"/>
      <c r="M69" s="11"/>
      <c r="N69" s="13"/>
      <c r="O69" s="13">
        <v>1.5512188113596093</v>
      </c>
      <c r="P69" s="13">
        <v>193.16666666666666</v>
      </c>
      <c r="Q69" s="12"/>
      <c r="R69" s="12"/>
      <c r="S69" s="12"/>
    </row>
    <row r="70" spans="1:21">
      <c r="A70" s="15" t="s">
        <v>83</v>
      </c>
      <c r="B70" s="11">
        <v>13</v>
      </c>
      <c r="C70" s="11">
        <v>2</v>
      </c>
      <c r="D70" s="11">
        <v>186369</v>
      </c>
      <c r="E70" s="11">
        <v>130696</v>
      </c>
      <c r="F70" s="11"/>
      <c r="G70" s="11"/>
      <c r="H70" s="11"/>
      <c r="I70" s="11"/>
      <c r="J70" s="11"/>
      <c r="K70" s="11"/>
      <c r="L70" s="11"/>
      <c r="M70" s="11"/>
      <c r="N70" s="13">
        <v>6.5</v>
      </c>
      <c r="O70" s="13">
        <v>1.4259732509028586</v>
      </c>
      <c r="P70" s="13"/>
      <c r="Q70" s="12"/>
      <c r="R70" s="12"/>
      <c r="S70" s="12"/>
    </row>
    <row r="71" spans="1:21">
      <c r="A71" s="15" t="s">
        <v>84</v>
      </c>
      <c r="B71" s="11">
        <v>1043582</v>
      </c>
      <c r="C71" s="11">
        <v>1110078</v>
      </c>
      <c r="D71" s="11">
        <v>334033</v>
      </c>
      <c r="E71" s="11">
        <v>319259</v>
      </c>
      <c r="F71" s="11"/>
      <c r="G71" s="11"/>
      <c r="H71" s="11"/>
      <c r="I71" s="11"/>
      <c r="J71" s="11"/>
      <c r="K71" s="11"/>
      <c r="L71" s="11"/>
      <c r="M71" s="11"/>
      <c r="N71" s="13">
        <v>0.94009790303023755</v>
      </c>
      <c r="O71" s="13">
        <v>1.046275907648649</v>
      </c>
      <c r="P71" s="13"/>
      <c r="Q71" s="12"/>
      <c r="R71" s="12"/>
      <c r="S71" s="12"/>
      <c r="U71" s="18"/>
    </row>
    <row r="72" spans="1:21">
      <c r="A72" s="15" t="s">
        <v>85</v>
      </c>
      <c r="B72" s="11"/>
      <c r="C72" s="11"/>
      <c r="D72" s="11"/>
      <c r="E72" s="11"/>
      <c r="F72" s="11">
        <v>74423</v>
      </c>
      <c r="G72" s="11">
        <v>95791</v>
      </c>
      <c r="H72" s="11"/>
      <c r="I72" s="11"/>
      <c r="J72" s="11"/>
      <c r="K72" s="11"/>
      <c r="L72" s="11"/>
      <c r="M72" s="11"/>
      <c r="N72" s="13"/>
      <c r="O72" s="13"/>
      <c r="P72" s="13">
        <v>0.77693102692319738</v>
      </c>
      <c r="Q72" s="12"/>
      <c r="R72" s="12"/>
      <c r="S72" s="12"/>
      <c r="U72" s="17"/>
    </row>
    <row r="73" spans="1:21">
      <c r="A73" s="15" t="s">
        <v>86</v>
      </c>
      <c r="B73" s="11">
        <v>11946</v>
      </c>
      <c r="C73" s="11">
        <v>20928</v>
      </c>
      <c r="D73" s="11">
        <v>64236</v>
      </c>
      <c r="E73" s="11">
        <v>104668</v>
      </c>
      <c r="F73" s="11"/>
      <c r="G73" s="11"/>
      <c r="H73" s="11"/>
      <c r="I73" s="11"/>
      <c r="J73" s="11"/>
      <c r="K73" s="11"/>
      <c r="L73" s="11"/>
      <c r="M73" s="11"/>
      <c r="N73" s="13">
        <v>0.57081422018348627</v>
      </c>
      <c r="O73" s="13">
        <v>0.61371192723659573</v>
      </c>
      <c r="P73" s="13"/>
      <c r="Q73" s="12"/>
      <c r="R73" s="12"/>
      <c r="S73" s="12"/>
      <c r="U73" s="17"/>
    </row>
    <row r="74" spans="1:21">
      <c r="A74" s="15" t="s">
        <v>87</v>
      </c>
      <c r="B74" s="11">
        <v>1242</v>
      </c>
      <c r="C74" s="11">
        <v>1025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3">
        <v>1.2117073170731707</v>
      </c>
      <c r="O74" s="13"/>
      <c r="P74" s="13"/>
      <c r="Q74" s="12"/>
      <c r="R74" s="12"/>
      <c r="S74" s="12"/>
      <c r="U74" s="19"/>
    </row>
    <row r="75" spans="1:21">
      <c r="A75" s="15" t="s">
        <v>89</v>
      </c>
      <c r="B75" s="11"/>
      <c r="C75" s="11"/>
      <c r="D75" s="11">
        <v>30540</v>
      </c>
      <c r="E75" s="11">
        <v>22796</v>
      </c>
      <c r="F75" s="11"/>
      <c r="G75" s="11"/>
      <c r="H75" s="11"/>
      <c r="I75" s="11"/>
      <c r="J75" s="11"/>
      <c r="K75" s="11"/>
      <c r="L75" s="11"/>
      <c r="M75" s="11"/>
      <c r="N75" s="13"/>
      <c r="O75" s="13">
        <v>1.3397087208282155</v>
      </c>
      <c r="P75" s="13"/>
      <c r="Q75" s="12"/>
      <c r="R75" s="12"/>
      <c r="S75" s="12"/>
    </row>
    <row r="76" spans="1:21">
      <c r="A76" s="15" t="s">
        <v>90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>
        <v>137808</v>
      </c>
      <c r="M76" s="11">
        <v>220000</v>
      </c>
      <c r="N76" s="13"/>
      <c r="O76" s="13"/>
      <c r="P76" s="13"/>
      <c r="Q76" s="12"/>
      <c r="R76" s="12"/>
      <c r="S76" s="12">
        <v>0.62639999999999996</v>
      </c>
    </row>
    <row r="77" spans="1:21">
      <c r="A77" s="15" t="s">
        <v>91</v>
      </c>
      <c r="B77" s="11"/>
      <c r="C77" s="11"/>
      <c r="D77" s="11"/>
      <c r="E77" s="11"/>
      <c r="F77" s="11">
        <v>2847</v>
      </c>
      <c r="G77" s="11">
        <v>505</v>
      </c>
      <c r="H77" s="11"/>
      <c r="I77" s="11"/>
      <c r="J77" s="11"/>
      <c r="K77" s="11"/>
      <c r="L77" s="11"/>
      <c r="M77" s="11"/>
      <c r="N77" s="13"/>
      <c r="O77" s="13"/>
      <c r="P77" s="13">
        <v>5.6376237623762373</v>
      </c>
      <c r="Q77" s="12"/>
      <c r="R77" s="12"/>
      <c r="S77" s="12"/>
    </row>
    <row r="78" spans="1:21">
      <c r="A78" s="15" t="s">
        <v>92</v>
      </c>
      <c r="B78" s="11">
        <v>43019</v>
      </c>
      <c r="C78" s="11">
        <v>67837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3">
        <v>0.6341524536757227</v>
      </c>
      <c r="O78" s="13"/>
      <c r="P78" s="13"/>
      <c r="Q78" s="12"/>
      <c r="R78" s="12"/>
      <c r="S78" s="12"/>
    </row>
    <row r="79" spans="1:21">
      <c r="A79" s="15" t="s">
        <v>93</v>
      </c>
      <c r="B79" s="11">
        <v>20619</v>
      </c>
      <c r="C79" s="11">
        <v>57810</v>
      </c>
      <c r="D79" s="11"/>
      <c r="E79" s="11"/>
      <c r="F79" s="11"/>
      <c r="G79" s="11"/>
      <c r="H79" s="11">
        <v>28886</v>
      </c>
      <c r="I79" s="11">
        <v>34525</v>
      </c>
      <c r="J79" s="11">
        <v>73262</v>
      </c>
      <c r="K79" s="11">
        <v>84646</v>
      </c>
      <c r="L79" s="11">
        <v>34464</v>
      </c>
      <c r="M79" s="11">
        <v>42526</v>
      </c>
      <c r="N79" s="13">
        <v>0.35666839647119875</v>
      </c>
      <c r="O79" s="13"/>
      <c r="P79" s="13"/>
      <c r="Q79" s="12">
        <v>0.83666908037653875</v>
      </c>
      <c r="R79" s="12">
        <v>0.86551047893580324</v>
      </c>
      <c r="S79" s="12">
        <v>0.81042185956826407</v>
      </c>
    </row>
    <row r="80" spans="1:21">
      <c r="A80" s="15" t="s">
        <v>94</v>
      </c>
      <c r="B80" s="11"/>
      <c r="C80" s="11"/>
      <c r="D80" s="11"/>
      <c r="E80" s="11"/>
      <c r="F80" s="11"/>
      <c r="G80" s="11"/>
      <c r="H80" s="11">
        <v>19699</v>
      </c>
      <c r="I80" s="11">
        <v>31890</v>
      </c>
      <c r="J80" s="11"/>
      <c r="K80" s="11"/>
      <c r="L80" s="11"/>
      <c r="M80" s="11"/>
      <c r="N80" s="13"/>
      <c r="O80" s="13"/>
      <c r="P80" s="13"/>
      <c r="Q80" s="12">
        <v>0.61771715271244909</v>
      </c>
      <c r="R80" s="12"/>
      <c r="S80" s="12"/>
    </row>
    <row r="81" spans="1:19">
      <c r="A81" s="15" t="s">
        <v>95</v>
      </c>
      <c r="B81" s="11">
        <v>30009</v>
      </c>
      <c r="C81" s="11">
        <v>24980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3">
        <v>1.2013210568454764</v>
      </c>
      <c r="O81" s="13"/>
      <c r="P81" s="13"/>
      <c r="Q81" s="12"/>
      <c r="R81" s="12"/>
      <c r="S81" s="12"/>
    </row>
    <row r="82" spans="1:19">
      <c r="A82" s="15" t="s">
        <v>96</v>
      </c>
      <c r="B82" s="11"/>
      <c r="C82" s="11"/>
      <c r="D82" s="11">
        <v>100152</v>
      </c>
      <c r="E82" s="11">
        <v>146850</v>
      </c>
      <c r="F82" s="11">
        <v>1408253</v>
      </c>
      <c r="G82" s="11">
        <v>2596730</v>
      </c>
      <c r="H82" s="11">
        <v>10967</v>
      </c>
      <c r="I82" s="11">
        <v>21200</v>
      </c>
      <c r="J82" s="11">
        <v>13800</v>
      </c>
      <c r="K82" s="11">
        <v>22420</v>
      </c>
      <c r="L82" s="11"/>
      <c r="M82" s="11"/>
      <c r="N82" s="13"/>
      <c r="O82" s="13">
        <v>0.68200204290091926</v>
      </c>
      <c r="P82" s="13">
        <v>0.54231783820420298</v>
      </c>
      <c r="Q82" s="12">
        <v>0.51731132075471697</v>
      </c>
      <c r="R82" s="12">
        <v>0.61552185548617311</v>
      </c>
      <c r="S82" s="12"/>
    </row>
    <row r="83" spans="1:19">
      <c r="A83" s="15" t="s">
        <v>97</v>
      </c>
      <c r="B83" s="11"/>
      <c r="C83" s="11"/>
      <c r="D83" s="11"/>
      <c r="E83" s="11"/>
      <c r="F83" s="11"/>
      <c r="G83" s="11"/>
      <c r="H83" s="11"/>
      <c r="I83" s="11"/>
      <c r="J83" s="11">
        <v>333008</v>
      </c>
      <c r="K83" s="11">
        <v>424720</v>
      </c>
      <c r="L83" s="11"/>
      <c r="M83" s="11"/>
      <c r="N83" s="13"/>
      <c r="O83" s="13"/>
      <c r="P83" s="13"/>
      <c r="Q83" s="12"/>
      <c r="R83" s="12">
        <v>0.78406479563006215</v>
      </c>
      <c r="S83" s="12"/>
    </row>
    <row r="84" spans="1:19">
      <c r="A84" s="15" t="s">
        <v>98</v>
      </c>
      <c r="B84" s="11"/>
      <c r="C84" s="11"/>
      <c r="D84" s="11">
        <v>103969</v>
      </c>
      <c r="E84" s="11">
        <v>169620</v>
      </c>
      <c r="F84" s="11"/>
      <c r="G84" s="11"/>
      <c r="H84" s="11"/>
      <c r="I84" s="11"/>
      <c r="J84" s="11"/>
      <c r="K84" s="11"/>
      <c r="L84" s="11"/>
      <c r="M84" s="11"/>
      <c r="N84" s="13"/>
      <c r="O84" s="13">
        <v>0.61295248201862984</v>
      </c>
      <c r="P84" s="13"/>
      <c r="Q84" s="12"/>
      <c r="R84" s="12"/>
      <c r="S84" s="12"/>
    </row>
    <row r="85" spans="1:19">
      <c r="A85" s="11" t="s">
        <v>99</v>
      </c>
      <c r="B85" s="11">
        <v>164117980</v>
      </c>
      <c r="C85" s="23">
        <v>163752733</v>
      </c>
      <c r="D85" s="23">
        <v>361655872</v>
      </c>
      <c r="E85" s="23">
        <v>231255130</v>
      </c>
      <c r="F85" s="23">
        <v>255988905</v>
      </c>
      <c r="G85" s="23">
        <v>216697454</v>
      </c>
      <c r="H85" s="23">
        <v>265902701</v>
      </c>
      <c r="I85" s="23">
        <v>248334549</v>
      </c>
      <c r="J85" s="23">
        <v>329230328</v>
      </c>
      <c r="K85" s="23">
        <v>308914205</v>
      </c>
      <c r="L85" s="23">
        <v>120980932</v>
      </c>
      <c r="M85" s="23">
        <v>116238233</v>
      </c>
      <c r="N85" s="13">
        <v>1.0022304788036729</v>
      </c>
      <c r="O85" s="13">
        <v>1.5638825914910515</v>
      </c>
      <c r="P85" s="13">
        <v>1.1813193938125364</v>
      </c>
      <c r="Q85" s="12">
        <v>1.0707438899289039</v>
      </c>
      <c r="R85" s="12">
        <v>1.0657662311126159</v>
      </c>
      <c r="S85" s="12">
        <v>1.0408015407460642</v>
      </c>
    </row>
    <row r="86" spans="1:19">
      <c r="A86" s="11"/>
      <c r="B86" s="11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13"/>
      <c r="O86" s="13"/>
      <c r="P86" s="13"/>
      <c r="Q86" s="12"/>
      <c r="R86" s="12"/>
      <c r="S86" s="12"/>
    </row>
    <row r="87" spans="1:19">
      <c r="A87" s="11"/>
      <c r="B87" s="11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13"/>
      <c r="O87" s="13"/>
      <c r="P87" s="13"/>
      <c r="Q87" s="12"/>
      <c r="R87" s="12"/>
      <c r="S87" s="12"/>
    </row>
    <row r="88" spans="1:19">
      <c r="A88" s="11"/>
      <c r="B88" s="11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13"/>
      <c r="O88" s="13"/>
      <c r="P88" s="13"/>
      <c r="Q88" s="12"/>
      <c r="R88" s="12"/>
      <c r="S88" s="12"/>
    </row>
    <row r="89" spans="1:19" ht="15.75" thickBot="1">
      <c r="A89" s="11"/>
      <c r="B89" s="11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13"/>
      <c r="O89" s="13"/>
      <c r="P89" s="13"/>
      <c r="Q89" s="12"/>
      <c r="R89" s="12"/>
      <c r="S89" s="12"/>
    </row>
    <row r="90" spans="1:19" ht="23.25" customHeight="1">
      <c r="A90" s="58" t="s">
        <v>267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60" t="s">
        <v>102</v>
      </c>
    </row>
    <row r="91" spans="1:19" ht="23.25" customHeight="1">
      <c r="A91" s="61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62"/>
    </row>
    <row r="92" spans="1:19" ht="23.25" customHeight="1">
      <c r="A92" s="61" t="s">
        <v>263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62"/>
    </row>
    <row r="93" spans="1:19" ht="23.25" customHeight="1">
      <c r="A93" s="63" t="s">
        <v>100</v>
      </c>
      <c r="B93" s="24"/>
      <c r="C93" s="25">
        <f>SUM(C8:C16,C19:C20,C23:C26,C28:C29,C35,C42,C54)/1000</f>
        <v>111858.807</v>
      </c>
      <c r="D93" s="25">
        <f t="shared" ref="D93:L93" si="0">SUM(D8:D16,D19:D20,D23:D26,D28:D29,D35,D42,D54)/1000</f>
        <v>258249.53599999999</v>
      </c>
      <c r="E93" s="25">
        <f t="shared" si="0"/>
        <v>155640.02600000001</v>
      </c>
      <c r="F93" s="25">
        <f t="shared" si="0"/>
        <v>159121.215</v>
      </c>
      <c r="G93" s="25">
        <f t="shared" si="0"/>
        <v>115943.25199999999</v>
      </c>
      <c r="H93" s="25">
        <f t="shared" si="0"/>
        <v>150007.07199999999</v>
      </c>
      <c r="I93" s="25">
        <f t="shared" si="0"/>
        <v>121207.976</v>
      </c>
      <c r="J93" s="25">
        <f t="shared" si="0"/>
        <v>153856.36199999999</v>
      </c>
      <c r="K93" s="25">
        <f t="shared" si="0"/>
        <v>114981.633</v>
      </c>
      <c r="L93" s="25">
        <f t="shared" si="0"/>
        <v>62238.468999999997</v>
      </c>
      <c r="M93" s="64">
        <f>SUM(M8:M16,M19:M20,M23:M26,M28:M29,M35,M42,M54)/1000</f>
        <v>48855.993999999999</v>
      </c>
    </row>
    <row r="94" spans="1:19" ht="23.25" customHeight="1">
      <c r="A94" s="80" t="s">
        <v>101</v>
      </c>
      <c r="B94" s="24"/>
      <c r="C94" s="25">
        <f>C85/1000-C93</f>
        <v>51893.926000000007</v>
      </c>
      <c r="D94" s="25">
        <f t="shared" ref="D94:M94" si="1">D85/1000-D93</f>
        <v>103406.33599999998</v>
      </c>
      <c r="E94" s="25">
        <f t="shared" si="1"/>
        <v>75615.103999999992</v>
      </c>
      <c r="F94" s="25">
        <f t="shared" si="1"/>
        <v>96867.69</v>
      </c>
      <c r="G94" s="25">
        <f t="shared" si="1"/>
        <v>100754.202</v>
      </c>
      <c r="H94" s="25">
        <f t="shared" si="1"/>
        <v>115895.62900000002</v>
      </c>
      <c r="I94" s="25">
        <f t="shared" si="1"/>
        <v>127126.573</v>
      </c>
      <c r="J94" s="25">
        <f t="shared" si="1"/>
        <v>175373.96599999999</v>
      </c>
      <c r="K94" s="25">
        <f t="shared" si="1"/>
        <v>193932.57200000001</v>
      </c>
      <c r="L94" s="25">
        <f t="shared" si="1"/>
        <v>58742.463000000003</v>
      </c>
      <c r="M94" s="64">
        <f t="shared" si="1"/>
        <v>67382.239000000001</v>
      </c>
    </row>
    <row r="95" spans="1:19" ht="23.25" customHeight="1">
      <c r="A95" s="65" t="s">
        <v>88</v>
      </c>
      <c r="B95" s="24"/>
      <c r="C95" s="26">
        <f>C93+C94</f>
        <v>163752.73300000001</v>
      </c>
      <c r="D95" s="26">
        <f t="shared" ref="D95:G95" si="2">D93+D94</f>
        <v>361655.87199999997</v>
      </c>
      <c r="E95" s="26">
        <f t="shared" si="2"/>
        <v>231255.13</v>
      </c>
      <c r="F95" s="26">
        <f t="shared" si="2"/>
        <v>255988.905</v>
      </c>
      <c r="G95" s="26">
        <f t="shared" si="2"/>
        <v>216697.454</v>
      </c>
      <c r="H95" s="26">
        <f t="shared" ref="H95" si="3">H93+H94</f>
        <v>265902.701</v>
      </c>
      <c r="I95" s="26">
        <f t="shared" ref="I95" si="4">I93+I94</f>
        <v>248334.549</v>
      </c>
      <c r="J95" s="26">
        <f t="shared" ref="J95" si="5">J93+J94</f>
        <v>329230.32799999998</v>
      </c>
      <c r="K95" s="26">
        <f t="shared" ref="K95" si="6">K93+K94</f>
        <v>308914.20500000002</v>
      </c>
      <c r="L95" s="26">
        <f t="shared" ref="L95" si="7">L93+L94</f>
        <v>120980.932</v>
      </c>
      <c r="M95" s="66">
        <f t="shared" ref="M95" si="8">M93+M94</f>
        <v>116238.23300000001</v>
      </c>
    </row>
    <row r="96" spans="1:19" ht="23.25" customHeight="1">
      <c r="A96" s="67" t="s">
        <v>271</v>
      </c>
      <c r="B96" s="24"/>
      <c r="C96" s="8">
        <f>C93/C95</f>
        <v>0.6830958173992735</v>
      </c>
      <c r="D96" s="8">
        <f t="shared" ref="D96:M96" si="9">D93/D95</f>
        <v>0.71407532959951503</v>
      </c>
      <c r="E96" s="8">
        <f t="shared" si="9"/>
        <v>0.67302302007311154</v>
      </c>
      <c r="F96" s="8">
        <f t="shared" si="9"/>
        <v>0.62159418588864235</v>
      </c>
      <c r="G96" s="8">
        <f t="shared" si="9"/>
        <v>0.53504667387554994</v>
      </c>
      <c r="H96" s="8">
        <f t="shared" si="9"/>
        <v>0.56414271624867773</v>
      </c>
      <c r="I96" s="8">
        <f t="shared" si="9"/>
        <v>0.4880834200802241</v>
      </c>
      <c r="J96" s="8">
        <f t="shared" si="9"/>
        <v>0.46732135199889607</v>
      </c>
      <c r="K96" s="8">
        <f t="shared" si="9"/>
        <v>0.37221219076021445</v>
      </c>
      <c r="L96" s="8">
        <f t="shared" si="9"/>
        <v>0.51444858269070037</v>
      </c>
      <c r="M96" s="68">
        <f t="shared" si="9"/>
        <v>0.42030915937959928</v>
      </c>
    </row>
    <row r="97" spans="1:14" ht="23.25" customHeight="1">
      <c r="A97" s="67" t="s">
        <v>272</v>
      </c>
      <c r="B97" s="24"/>
      <c r="C97" s="8">
        <f>C94/$C$95</f>
        <v>0.31690418260072645</v>
      </c>
      <c r="D97" s="8">
        <f t="shared" ref="D97" si="10">D94/$C$95</f>
        <v>0.63147853538420018</v>
      </c>
      <c r="E97" s="8">
        <f>E94/E$95</f>
        <v>0.32697697992688851</v>
      </c>
      <c r="F97" s="8">
        <f t="shared" ref="F97:M97" si="11">F94/F$95</f>
        <v>0.37840581411135771</v>
      </c>
      <c r="G97" s="8">
        <f t="shared" si="11"/>
        <v>0.46495332612445001</v>
      </c>
      <c r="H97" s="8">
        <f t="shared" si="11"/>
        <v>0.43585728375132232</v>
      </c>
      <c r="I97" s="8">
        <f t="shared" si="11"/>
        <v>0.5119165799197759</v>
      </c>
      <c r="J97" s="8">
        <f t="shared" si="11"/>
        <v>0.53267864800110398</v>
      </c>
      <c r="K97" s="8">
        <f t="shared" si="11"/>
        <v>0.6277878092397855</v>
      </c>
      <c r="L97" s="8">
        <f t="shared" si="11"/>
        <v>0.48555141730929963</v>
      </c>
      <c r="M97" s="68">
        <f t="shared" si="11"/>
        <v>0.57969084062040066</v>
      </c>
    </row>
    <row r="98" spans="1:14" ht="23.25" customHeight="1">
      <c r="A98" s="67"/>
      <c r="B98" s="24"/>
      <c r="C98" s="27"/>
      <c r="D98" s="24"/>
      <c r="E98" s="24"/>
      <c r="F98" s="24"/>
      <c r="G98" s="24"/>
      <c r="H98" s="24"/>
      <c r="I98" s="24"/>
      <c r="J98" s="24"/>
      <c r="K98" s="24"/>
      <c r="L98" s="24"/>
      <c r="M98" s="62"/>
    </row>
    <row r="99" spans="1:14" ht="23.25" customHeight="1">
      <c r="A99" s="61" t="s">
        <v>262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69"/>
    </row>
    <row r="100" spans="1:14" ht="23.25" customHeight="1">
      <c r="A100" s="70" t="s">
        <v>262</v>
      </c>
      <c r="B100" s="28"/>
      <c r="C100" s="28">
        <v>110</v>
      </c>
      <c r="D100" s="28"/>
      <c r="E100" s="28">
        <v>594</v>
      </c>
      <c r="F100" s="28"/>
      <c r="G100" s="28">
        <v>3211</v>
      </c>
      <c r="H100" s="28"/>
      <c r="I100" s="28">
        <v>5120</v>
      </c>
      <c r="J100" s="28"/>
      <c r="K100" s="28">
        <v>4572</v>
      </c>
      <c r="L100" s="28"/>
      <c r="M100" s="71">
        <v>7633</v>
      </c>
      <c r="N100" s="75" t="s">
        <v>264</v>
      </c>
    </row>
    <row r="101" spans="1:14" ht="23.25" customHeight="1">
      <c r="A101" s="70"/>
      <c r="B101" s="28"/>
      <c r="C101" s="29">
        <f t="shared" ref="C101:M101" si="12">C100/C93</f>
        <v>9.8338256012331696E-4</v>
      </c>
      <c r="D101" s="29">
        <f t="shared" si="12"/>
        <v>0</v>
      </c>
      <c r="E101" s="29">
        <f t="shared" si="12"/>
        <v>3.816498976940546E-3</v>
      </c>
      <c r="F101" s="29">
        <f t="shared" si="12"/>
        <v>0</v>
      </c>
      <c r="G101" s="84">
        <f t="shared" si="12"/>
        <v>2.7694582863692665E-2</v>
      </c>
      <c r="H101" s="84">
        <f t="shared" si="12"/>
        <v>0</v>
      </c>
      <c r="I101" s="84">
        <f t="shared" si="12"/>
        <v>4.2241444572921505E-2</v>
      </c>
      <c r="J101" s="84">
        <f t="shared" si="12"/>
        <v>0</v>
      </c>
      <c r="K101" s="84">
        <f>K100/K93</f>
        <v>3.9762872388497038E-2</v>
      </c>
      <c r="L101" s="84">
        <f t="shared" si="12"/>
        <v>0</v>
      </c>
      <c r="M101" s="85">
        <f t="shared" si="12"/>
        <v>0.1562346679508762</v>
      </c>
      <c r="N101" s="7"/>
    </row>
    <row r="102" spans="1:14" ht="23.25" customHeight="1" thickBot="1">
      <c r="A102" s="72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4"/>
    </row>
    <row r="104" spans="1:14">
      <c r="A104" s="19" t="s">
        <v>266</v>
      </c>
    </row>
    <row r="105" spans="1:14" ht="17.45" customHeight="1">
      <c r="A105" s="77" t="s">
        <v>266</v>
      </c>
      <c r="B105" s="76">
        <v>75856</v>
      </c>
      <c r="C105" s="78">
        <f>88399/1000</f>
        <v>88.399000000000001</v>
      </c>
      <c r="D105" s="78">
        <v>1099497</v>
      </c>
      <c r="E105" s="78">
        <f>638000/1000</f>
        <v>638</v>
      </c>
      <c r="F105" s="78">
        <v>851715</v>
      </c>
      <c r="G105" s="78">
        <f>685230/1000</f>
        <v>685.23</v>
      </c>
      <c r="H105" s="78">
        <v>784455</v>
      </c>
      <c r="I105" s="78">
        <f>686255/1000</f>
        <v>686.255</v>
      </c>
      <c r="J105" s="78">
        <v>1260775</v>
      </c>
      <c r="K105" s="78">
        <f>1073142/1000</f>
        <v>1073.1420000000001</v>
      </c>
      <c r="L105" s="78">
        <v>422543</v>
      </c>
      <c r="M105" s="78">
        <f>420223/1000</f>
        <v>420.22300000000001</v>
      </c>
      <c r="N105" s="79" t="s">
        <v>268</v>
      </c>
    </row>
    <row r="107" spans="1:14">
      <c r="A107" s="19" t="s">
        <v>273</v>
      </c>
    </row>
    <row r="108" spans="1:14" s="86" customFormat="1">
      <c r="A108" s="87" t="s">
        <v>277</v>
      </c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</row>
    <row r="109" spans="1:14" s="86" customFormat="1">
      <c r="A109" s="87" t="s">
        <v>274</v>
      </c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</row>
    <row r="110" spans="1:14" s="86" customFormat="1" ht="31.5" customHeight="1">
      <c r="A110" s="87" t="s">
        <v>275</v>
      </c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</row>
    <row r="111" spans="1:14" s="86" customFormat="1">
      <c r="A111" s="87" t="s">
        <v>276</v>
      </c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</row>
  </sheetData>
  <mergeCells count="4">
    <mergeCell ref="A108:M108"/>
    <mergeCell ref="A109:M109"/>
    <mergeCell ref="A111:M111"/>
    <mergeCell ref="A110:M110"/>
  </mergeCells>
  <phoneticPr fontId="4" type="noConversion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9E86C-8DD0-4BA8-A7A1-959F587A7B8B}">
  <sheetPr>
    <tabColor rgb="FF92D050"/>
  </sheetPr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88E6-D238-418C-8D62-F6E846A28727}">
  <dimension ref="A1:T81"/>
  <sheetViews>
    <sheetView topLeftCell="A36" zoomScale="70" zoomScaleNormal="70" workbookViewId="0">
      <selection activeCell="V77" sqref="V77"/>
    </sheetView>
  </sheetViews>
  <sheetFormatPr defaultColWidth="9.140625" defaultRowHeight="15"/>
  <cols>
    <col min="1" max="1" width="18" style="6" bestFit="1" customWidth="1"/>
    <col min="2" max="2" width="21.5703125" style="6" hidden="1" customWidth="1"/>
    <col min="3" max="3" width="25.85546875" style="6" hidden="1" customWidth="1"/>
    <col min="4" max="4" width="21.5703125" style="6" hidden="1" customWidth="1"/>
    <col min="5" max="5" width="25.85546875" style="6" hidden="1" customWidth="1"/>
    <col min="6" max="6" width="21.5703125" style="6" hidden="1" customWidth="1"/>
    <col min="7" max="7" width="25.85546875" style="6" hidden="1" customWidth="1"/>
    <col min="8" max="8" width="21.5703125" style="6" hidden="1" customWidth="1"/>
    <col min="9" max="9" width="25.85546875" style="6" hidden="1" customWidth="1"/>
    <col min="10" max="10" width="21.5703125" style="6" hidden="1" customWidth="1"/>
    <col min="11" max="11" width="25.85546875" style="6" hidden="1" customWidth="1"/>
    <col min="12" max="12" width="21.5703125" style="6" hidden="1" customWidth="1"/>
    <col min="13" max="13" width="25.85546875" style="6" hidden="1" customWidth="1"/>
    <col min="14" max="19" width="15.5703125" style="6" bestFit="1" customWidth="1"/>
    <col min="20" max="16384" width="9.140625" style="6"/>
  </cols>
  <sheetData>
    <row r="1" spans="1:19">
      <c r="A1" s="9" t="s">
        <v>0</v>
      </c>
      <c r="B1" t="s">
        <v>1</v>
      </c>
    </row>
    <row r="3" spans="1:19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2" t="s">
        <v>18</v>
      </c>
      <c r="R3" s="12" t="s">
        <v>19</v>
      </c>
      <c r="S3" s="12" t="s">
        <v>20</v>
      </c>
    </row>
    <row r="4" spans="1:19">
      <c r="A4" s="16" t="s">
        <v>21</v>
      </c>
      <c r="B4" s="11">
        <v>1171266</v>
      </c>
      <c r="C4" s="11">
        <v>752098</v>
      </c>
      <c r="D4" s="11">
        <v>1122839</v>
      </c>
      <c r="E4" s="11">
        <v>523750</v>
      </c>
      <c r="F4" s="11">
        <v>40325</v>
      </c>
      <c r="G4" s="11">
        <v>32199</v>
      </c>
      <c r="H4" s="11">
        <v>171881</v>
      </c>
      <c r="I4" s="11">
        <v>181177</v>
      </c>
      <c r="J4" s="11">
        <v>15587</v>
      </c>
      <c r="K4" s="11">
        <v>10000</v>
      </c>
      <c r="L4" s="11"/>
      <c r="M4" s="11"/>
      <c r="N4" s="13">
        <v>1.5573316243361903</v>
      </c>
      <c r="O4" s="13">
        <v>2.1438453460620526</v>
      </c>
      <c r="P4" s="13">
        <v>1.2523680859654027</v>
      </c>
      <c r="Q4" s="12">
        <v>0.94869105901963269</v>
      </c>
      <c r="R4" s="12">
        <v>1.5587</v>
      </c>
      <c r="S4" s="12"/>
    </row>
    <row r="5" spans="1:19">
      <c r="A5" s="16" t="s">
        <v>22</v>
      </c>
      <c r="B5" s="11">
        <v>4564533</v>
      </c>
      <c r="C5" s="11">
        <v>4742400</v>
      </c>
      <c r="D5" s="11">
        <v>36818368</v>
      </c>
      <c r="E5" s="11">
        <v>23132737</v>
      </c>
      <c r="F5" s="11">
        <v>23773654</v>
      </c>
      <c r="G5" s="11">
        <v>19324810</v>
      </c>
      <c r="H5" s="11">
        <v>37392026</v>
      </c>
      <c r="I5" s="11">
        <v>29732778</v>
      </c>
      <c r="J5" s="11">
        <v>42492296</v>
      </c>
      <c r="K5" s="11">
        <v>34685147</v>
      </c>
      <c r="L5" s="11">
        <v>6215790</v>
      </c>
      <c r="M5" s="11">
        <v>5061027</v>
      </c>
      <c r="N5" s="13">
        <v>0.96249430668016189</v>
      </c>
      <c r="O5" s="13">
        <v>1.5916131325056779</v>
      </c>
      <c r="P5" s="13">
        <v>1.2302141133599762</v>
      </c>
      <c r="Q5" s="12">
        <v>1.2576028381875384</v>
      </c>
      <c r="R5" s="12">
        <v>1.2250862307142594</v>
      </c>
      <c r="S5" s="12">
        <v>1.2281677216896887</v>
      </c>
    </row>
    <row r="6" spans="1:19">
      <c r="A6" s="16" t="s">
        <v>23</v>
      </c>
      <c r="B6" s="11"/>
      <c r="C6" s="11"/>
      <c r="D6" s="11">
        <v>208692</v>
      </c>
      <c r="E6" s="11">
        <v>174485</v>
      </c>
      <c r="F6" s="11"/>
      <c r="G6" s="11"/>
      <c r="H6" s="11"/>
      <c r="I6" s="11"/>
      <c r="J6" s="11"/>
      <c r="K6" s="11"/>
      <c r="L6" s="11"/>
      <c r="M6" s="11"/>
      <c r="N6" s="13"/>
      <c r="O6" s="13">
        <v>1.1960455053442989</v>
      </c>
      <c r="P6" s="13"/>
      <c r="Q6" s="12"/>
      <c r="R6" s="12"/>
      <c r="S6" s="12"/>
    </row>
    <row r="7" spans="1:19">
      <c r="A7" s="16" t="s">
        <v>24</v>
      </c>
      <c r="B7" s="11"/>
      <c r="C7" s="11"/>
      <c r="D7" s="11">
        <v>80128</v>
      </c>
      <c r="E7" s="11">
        <v>54940</v>
      </c>
      <c r="F7" s="11"/>
      <c r="G7" s="11"/>
      <c r="H7" s="11"/>
      <c r="I7" s="11"/>
      <c r="J7" s="11"/>
      <c r="K7" s="11"/>
      <c r="L7" s="11"/>
      <c r="M7" s="11"/>
      <c r="N7" s="13"/>
      <c r="O7" s="13">
        <v>1.4584637786676373</v>
      </c>
      <c r="P7" s="13"/>
      <c r="Q7" s="12"/>
      <c r="R7" s="12"/>
      <c r="S7" s="12"/>
    </row>
    <row r="8" spans="1:19">
      <c r="A8" s="16" t="s">
        <v>25</v>
      </c>
      <c r="B8" s="11">
        <v>32</v>
      </c>
      <c r="C8" s="11">
        <v>2</v>
      </c>
      <c r="D8" s="11">
        <v>2247</v>
      </c>
      <c r="E8" s="11">
        <v>1362</v>
      </c>
      <c r="F8" s="11">
        <v>149876</v>
      </c>
      <c r="G8" s="11">
        <v>220831</v>
      </c>
      <c r="H8" s="11">
        <v>78845</v>
      </c>
      <c r="I8" s="11">
        <v>75303</v>
      </c>
      <c r="J8" s="11"/>
      <c r="K8" s="11"/>
      <c r="L8" s="11"/>
      <c r="M8" s="11"/>
      <c r="N8" s="13">
        <v>16</v>
      </c>
      <c r="O8" s="13">
        <v>1.6497797356828194</v>
      </c>
      <c r="P8" s="13">
        <v>0.6786909446590379</v>
      </c>
      <c r="Q8" s="12">
        <v>1.0470366386465346</v>
      </c>
      <c r="R8" s="12"/>
      <c r="S8" s="12"/>
    </row>
    <row r="9" spans="1:19">
      <c r="A9" s="16" t="s">
        <v>26</v>
      </c>
      <c r="B9" s="11">
        <v>89734</v>
      </c>
      <c r="C9" s="11">
        <v>244571</v>
      </c>
      <c r="D9" s="11">
        <v>470690</v>
      </c>
      <c r="E9" s="11">
        <v>441434</v>
      </c>
      <c r="F9" s="11">
        <v>173470</v>
      </c>
      <c r="G9" s="11">
        <v>221782</v>
      </c>
      <c r="H9" s="11">
        <v>204085</v>
      </c>
      <c r="I9" s="11">
        <v>297846</v>
      </c>
      <c r="J9" s="11">
        <v>349971</v>
      </c>
      <c r="K9" s="11">
        <v>444210</v>
      </c>
      <c r="L9" s="11">
        <v>563469</v>
      </c>
      <c r="M9" s="11">
        <v>663446</v>
      </c>
      <c r="N9" s="13">
        <v>0.36690368032186971</v>
      </c>
      <c r="O9" s="13">
        <v>1.0662749131240457</v>
      </c>
      <c r="P9" s="13">
        <v>0.78216446781073301</v>
      </c>
      <c r="Q9" s="12">
        <v>0.6852030915305225</v>
      </c>
      <c r="R9" s="12">
        <v>0.78785034105490648</v>
      </c>
      <c r="S9" s="12">
        <v>0.8493064997000509</v>
      </c>
    </row>
    <row r="10" spans="1:19">
      <c r="A10" s="16" t="s">
        <v>27</v>
      </c>
      <c r="B10" s="11"/>
      <c r="C10" s="11"/>
      <c r="D10" s="11"/>
      <c r="E10" s="11"/>
      <c r="F10" s="11"/>
      <c r="G10" s="11"/>
      <c r="H10" s="11"/>
      <c r="I10" s="11"/>
      <c r="J10" s="11">
        <v>63516</v>
      </c>
      <c r="K10" s="11">
        <v>45100</v>
      </c>
      <c r="L10" s="11"/>
      <c r="M10" s="11"/>
      <c r="N10" s="13"/>
      <c r="O10" s="13"/>
      <c r="P10" s="13"/>
      <c r="Q10" s="12"/>
      <c r="R10" s="12">
        <v>1.4083370288248338</v>
      </c>
      <c r="S10" s="12"/>
    </row>
    <row r="11" spans="1:19">
      <c r="A11" s="16" t="s">
        <v>28</v>
      </c>
      <c r="B11" s="11">
        <v>49543</v>
      </c>
      <c r="C11" s="11">
        <v>11990</v>
      </c>
      <c r="D11" s="11">
        <v>3546</v>
      </c>
      <c r="E11" s="11">
        <v>21185</v>
      </c>
      <c r="F11" s="11"/>
      <c r="G11" s="11"/>
      <c r="H11" s="11"/>
      <c r="I11" s="11"/>
      <c r="J11" s="11"/>
      <c r="K11" s="11"/>
      <c r="L11" s="11"/>
      <c r="M11" s="11"/>
      <c r="N11" s="13">
        <v>4.1320266889074224</v>
      </c>
      <c r="O11" s="13">
        <v>0.16738258201557707</v>
      </c>
      <c r="P11" s="13"/>
      <c r="Q11" s="12"/>
      <c r="R11" s="12"/>
      <c r="S11" s="12"/>
    </row>
    <row r="12" spans="1:19">
      <c r="A12" s="16" t="s">
        <v>29</v>
      </c>
      <c r="B12" s="11">
        <v>13312484</v>
      </c>
      <c r="C12" s="11">
        <v>9487733</v>
      </c>
      <c r="D12" s="11">
        <v>36248755</v>
      </c>
      <c r="E12" s="11">
        <v>18738217</v>
      </c>
      <c r="F12" s="11">
        <v>28893728</v>
      </c>
      <c r="G12" s="11">
        <v>18519867</v>
      </c>
      <c r="H12" s="11">
        <v>31323397</v>
      </c>
      <c r="I12" s="11">
        <v>21765689</v>
      </c>
      <c r="J12" s="11">
        <v>37323212</v>
      </c>
      <c r="K12" s="11">
        <v>24033363</v>
      </c>
      <c r="L12" s="11">
        <v>22971713</v>
      </c>
      <c r="M12" s="11">
        <v>15866567</v>
      </c>
      <c r="N12" s="13">
        <v>1.4031259100567017</v>
      </c>
      <c r="O12" s="13">
        <v>1.9344826137940445</v>
      </c>
      <c r="P12" s="13">
        <v>1.5601477051644053</v>
      </c>
      <c r="Q12" s="12">
        <v>1.4391181000518751</v>
      </c>
      <c r="R12" s="12">
        <v>1.5529750039559591</v>
      </c>
      <c r="S12" s="12">
        <v>1.4478061322275952</v>
      </c>
    </row>
    <row r="13" spans="1:19">
      <c r="A13" s="15" t="s">
        <v>30</v>
      </c>
      <c r="B13" s="11">
        <v>11096574</v>
      </c>
      <c r="C13" s="11">
        <v>9981442</v>
      </c>
      <c r="D13" s="11">
        <v>14387293</v>
      </c>
      <c r="E13" s="11">
        <v>8165157</v>
      </c>
      <c r="F13" s="11">
        <v>12530909</v>
      </c>
      <c r="G13" s="11">
        <v>12181661</v>
      </c>
      <c r="H13" s="11">
        <v>22035605</v>
      </c>
      <c r="I13" s="11">
        <v>18966875</v>
      </c>
      <c r="J13" s="11">
        <v>21643287</v>
      </c>
      <c r="K13" s="11">
        <v>17865506</v>
      </c>
      <c r="L13" s="11">
        <v>7023053</v>
      </c>
      <c r="M13" s="11">
        <v>7126798</v>
      </c>
      <c r="N13" s="13">
        <v>1.111720530961358</v>
      </c>
      <c r="O13" s="13">
        <v>1.7620350717077455</v>
      </c>
      <c r="P13" s="13">
        <v>1.0286699818686467</v>
      </c>
      <c r="Q13" s="12">
        <v>1.1617941806438856</v>
      </c>
      <c r="R13" s="12">
        <v>1.2114567032134438</v>
      </c>
      <c r="S13" s="12">
        <v>0.98544297172446871</v>
      </c>
    </row>
    <row r="14" spans="1:19">
      <c r="A14" s="16" t="s">
        <v>31</v>
      </c>
      <c r="B14" s="11">
        <v>22829</v>
      </c>
      <c r="C14" s="11">
        <v>22856</v>
      </c>
      <c r="D14" s="11">
        <v>160603</v>
      </c>
      <c r="E14" s="11">
        <v>156278</v>
      </c>
      <c r="F14" s="11">
        <v>477273</v>
      </c>
      <c r="G14" s="11">
        <v>427468</v>
      </c>
      <c r="H14" s="11">
        <v>419139</v>
      </c>
      <c r="I14" s="11">
        <v>421258</v>
      </c>
      <c r="J14" s="11">
        <v>131737</v>
      </c>
      <c r="K14" s="11">
        <v>119003</v>
      </c>
      <c r="L14" s="11"/>
      <c r="M14" s="11"/>
      <c r="N14" s="13">
        <v>0.99881869093454678</v>
      </c>
      <c r="O14" s="13">
        <v>1.0276750406327186</v>
      </c>
      <c r="P14" s="13">
        <v>1.1165116453161406</v>
      </c>
      <c r="Q14" s="12">
        <v>0.99496982846616566</v>
      </c>
      <c r="R14" s="12">
        <v>1.1070057057385108</v>
      </c>
      <c r="S14" s="12"/>
    </row>
    <row r="15" spans="1:19">
      <c r="A15" s="16" t="s">
        <v>32</v>
      </c>
      <c r="B15" s="11">
        <v>8976089</v>
      </c>
      <c r="C15" s="11">
        <v>7134740</v>
      </c>
      <c r="D15" s="11">
        <v>16969250</v>
      </c>
      <c r="E15" s="11">
        <v>11799428</v>
      </c>
      <c r="F15" s="11">
        <v>14855722</v>
      </c>
      <c r="G15" s="11">
        <v>14015198</v>
      </c>
      <c r="H15" s="11">
        <v>11019901</v>
      </c>
      <c r="I15" s="11">
        <v>10378515</v>
      </c>
      <c r="J15" s="11">
        <v>11343093</v>
      </c>
      <c r="K15" s="11">
        <v>10381021</v>
      </c>
      <c r="L15" s="11">
        <v>4307407</v>
      </c>
      <c r="M15" s="11">
        <v>3627048</v>
      </c>
      <c r="N15" s="13">
        <v>1.2580821445490655</v>
      </c>
      <c r="O15" s="13">
        <v>1.438141747210119</v>
      </c>
      <c r="P15" s="13">
        <v>1.0599723243296313</v>
      </c>
      <c r="Q15" s="12">
        <v>1.0617994000105024</v>
      </c>
      <c r="R15" s="12">
        <v>1.0926760479532793</v>
      </c>
      <c r="S15" s="12">
        <v>1.1875792655625181</v>
      </c>
    </row>
    <row r="16" spans="1:19">
      <c r="A16" s="16" t="s">
        <v>33</v>
      </c>
      <c r="B16" s="11">
        <v>15251</v>
      </c>
      <c r="C16" s="11">
        <v>4379</v>
      </c>
      <c r="D16" s="11">
        <v>2192896</v>
      </c>
      <c r="E16" s="11">
        <v>1407529</v>
      </c>
      <c r="F16" s="11">
        <v>1219776</v>
      </c>
      <c r="G16" s="11">
        <v>999212</v>
      </c>
      <c r="H16" s="11">
        <v>1437634</v>
      </c>
      <c r="I16" s="11">
        <v>1145176</v>
      </c>
      <c r="J16" s="11">
        <v>2696156</v>
      </c>
      <c r="K16" s="11">
        <v>1628573</v>
      </c>
      <c r="L16" s="11">
        <v>1077817</v>
      </c>
      <c r="M16" s="11">
        <v>712118</v>
      </c>
      <c r="N16" s="13">
        <v>3.4827586206896552</v>
      </c>
      <c r="O16" s="13">
        <v>1.5579757148875797</v>
      </c>
      <c r="P16" s="13">
        <v>1.2207379414979003</v>
      </c>
      <c r="Q16" s="12">
        <v>1.2553825787477209</v>
      </c>
      <c r="R16" s="12">
        <v>1.6555327885209936</v>
      </c>
      <c r="S16" s="12">
        <v>1.5135370823374779</v>
      </c>
    </row>
    <row r="17" spans="1:19">
      <c r="A17" s="16" t="s">
        <v>34</v>
      </c>
      <c r="B17" s="11">
        <v>403956</v>
      </c>
      <c r="C17" s="11">
        <v>369109</v>
      </c>
      <c r="D17" s="11"/>
      <c r="E17" s="11"/>
      <c r="F17" s="11"/>
      <c r="G17" s="11"/>
      <c r="H17" s="11">
        <v>148736</v>
      </c>
      <c r="I17" s="11">
        <v>118800</v>
      </c>
      <c r="J17" s="11">
        <v>399190</v>
      </c>
      <c r="K17" s="11">
        <v>287560</v>
      </c>
      <c r="L17" s="11">
        <v>188358</v>
      </c>
      <c r="M17" s="11">
        <v>144000</v>
      </c>
      <c r="N17" s="13">
        <v>1.0944084267790815</v>
      </c>
      <c r="O17" s="13"/>
      <c r="P17" s="13"/>
      <c r="Q17" s="12">
        <v>1.251986531986532</v>
      </c>
      <c r="R17" s="12">
        <v>1.3881972457921825</v>
      </c>
      <c r="S17" s="12">
        <v>1.3080416666666668</v>
      </c>
    </row>
    <row r="18" spans="1:19">
      <c r="A18" s="15" t="s">
        <v>35</v>
      </c>
      <c r="B18" s="11">
        <v>4141132</v>
      </c>
      <c r="C18" s="11">
        <v>5115523</v>
      </c>
      <c r="D18" s="11">
        <v>24721251</v>
      </c>
      <c r="E18" s="11">
        <v>18465477</v>
      </c>
      <c r="F18" s="11">
        <v>36418967</v>
      </c>
      <c r="G18" s="11">
        <v>36174809</v>
      </c>
      <c r="H18" s="11">
        <v>40394682</v>
      </c>
      <c r="I18" s="11">
        <v>47460220</v>
      </c>
      <c r="J18" s="11">
        <v>49124471</v>
      </c>
      <c r="K18" s="11">
        <v>56430634</v>
      </c>
      <c r="L18" s="11">
        <v>17717476</v>
      </c>
      <c r="M18" s="11">
        <v>19119921</v>
      </c>
      <c r="N18" s="13">
        <v>0.80952270178435326</v>
      </c>
      <c r="O18" s="13">
        <v>1.338782150063061</v>
      </c>
      <c r="P18" s="13">
        <v>1.0067493929269951</v>
      </c>
      <c r="Q18" s="12">
        <v>0.85112715448853793</v>
      </c>
      <c r="R18" s="12">
        <v>0.87052842610274417</v>
      </c>
      <c r="S18" s="12">
        <v>0.92665006304157849</v>
      </c>
    </row>
    <row r="19" spans="1:19">
      <c r="A19" s="16" t="s">
        <v>36</v>
      </c>
      <c r="B19" s="11"/>
      <c r="C19" s="11"/>
      <c r="D19" s="11">
        <v>854823</v>
      </c>
      <c r="E19" s="11">
        <v>480945</v>
      </c>
      <c r="F19" s="11">
        <v>516203</v>
      </c>
      <c r="G19" s="11">
        <v>265485</v>
      </c>
      <c r="H19" s="11">
        <v>164562</v>
      </c>
      <c r="I19" s="11">
        <v>69300</v>
      </c>
      <c r="J19" s="11">
        <v>138840</v>
      </c>
      <c r="K19" s="11">
        <v>108564</v>
      </c>
      <c r="L19" s="11">
        <v>146430</v>
      </c>
      <c r="M19" s="11">
        <v>65400</v>
      </c>
      <c r="N19" s="13"/>
      <c r="O19" s="13">
        <v>1.7773820291301501</v>
      </c>
      <c r="P19" s="13">
        <v>1.9443772717856</v>
      </c>
      <c r="Q19" s="12">
        <v>2.3746320346320346</v>
      </c>
      <c r="R19" s="12">
        <v>1.2788769757930807</v>
      </c>
      <c r="S19" s="12">
        <v>2.2389908256880733</v>
      </c>
    </row>
    <row r="20" spans="1:19">
      <c r="A20" s="16" t="s">
        <v>37</v>
      </c>
      <c r="B20" s="11"/>
      <c r="C20" s="11"/>
      <c r="D20" s="11">
        <v>684385</v>
      </c>
      <c r="E20" s="11">
        <v>348950</v>
      </c>
      <c r="F20" s="11"/>
      <c r="G20" s="11"/>
      <c r="H20" s="11"/>
      <c r="I20" s="11"/>
      <c r="J20" s="11"/>
      <c r="K20" s="11"/>
      <c r="L20" s="11"/>
      <c r="M20" s="11"/>
      <c r="N20" s="13"/>
      <c r="O20" s="13">
        <v>1.9612695228542771</v>
      </c>
      <c r="P20" s="13"/>
      <c r="Q20" s="12"/>
      <c r="R20" s="12"/>
      <c r="S20" s="12"/>
    </row>
    <row r="21" spans="1:19">
      <c r="A21" s="16" t="s">
        <v>38</v>
      </c>
      <c r="B21" s="11">
        <v>77080355</v>
      </c>
      <c r="C21" s="11">
        <v>81818693</v>
      </c>
      <c r="D21" s="11">
        <v>139897732</v>
      </c>
      <c r="E21" s="11">
        <v>85772780</v>
      </c>
      <c r="F21" s="11">
        <v>78857376</v>
      </c>
      <c r="G21" s="11">
        <v>54575443</v>
      </c>
      <c r="H21" s="11">
        <v>57916840</v>
      </c>
      <c r="I21" s="11">
        <v>49345667</v>
      </c>
      <c r="J21" s="11">
        <v>49697257</v>
      </c>
      <c r="K21" s="11">
        <v>35548777</v>
      </c>
      <c r="L21" s="11">
        <v>18230945</v>
      </c>
      <c r="M21" s="11">
        <v>15477740</v>
      </c>
      <c r="N21" s="13">
        <v>0.94208734182541876</v>
      </c>
      <c r="O21" s="13">
        <v>1.6310271393791831</v>
      </c>
      <c r="P21" s="13">
        <v>1.4449241575556244</v>
      </c>
      <c r="Q21" s="12">
        <v>1.1736965679276359</v>
      </c>
      <c r="R21" s="12">
        <v>1.3980018778142493</v>
      </c>
      <c r="S21" s="12">
        <v>1.1778815899478865</v>
      </c>
    </row>
    <row r="22" spans="1:19">
      <c r="A22" s="16" t="s">
        <v>39</v>
      </c>
      <c r="B22" s="11">
        <v>905620</v>
      </c>
      <c r="C22" s="11">
        <v>673024</v>
      </c>
      <c r="D22" s="11">
        <v>2026608</v>
      </c>
      <c r="E22" s="11">
        <v>1193846</v>
      </c>
      <c r="F22" s="11">
        <v>712871</v>
      </c>
      <c r="G22" s="11">
        <v>569681</v>
      </c>
      <c r="H22" s="11">
        <v>1177721</v>
      </c>
      <c r="I22" s="11">
        <v>1029486</v>
      </c>
      <c r="J22" s="11">
        <v>812518</v>
      </c>
      <c r="K22" s="11">
        <v>686204</v>
      </c>
      <c r="L22" s="11">
        <v>139898</v>
      </c>
      <c r="M22" s="11">
        <v>92489</v>
      </c>
      <c r="N22" s="13">
        <v>1.3455983739064283</v>
      </c>
      <c r="O22" s="13">
        <v>1.697545579580616</v>
      </c>
      <c r="P22" s="13">
        <v>1.2513511947914711</v>
      </c>
      <c r="Q22" s="12">
        <v>1.1439893305979878</v>
      </c>
      <c r="R22" s="12">
        <v>1.1840764553981031</v>
      </c>
      <c r="S22" s="12">
        <v>1.5125906864600114</v>
      </c>
    </row>
    <row r="23" spans="1:19">
      <c r="A23" s="16" t="s">
        <v>40</v>
      </c>
      <c r="B23" s="11">
        <v>236157</v>
      </c>
      <c r="C23" s="11">
        <v>193600</v>
      </c>
      <c r="D23" s="11">
        <v>843895</v>
      </c>
      <c r="E23" s="11">
        <v>937717</v>
      </c>
      <c r="F23" s="11">
        <v>344151</v>
      </c>
      <c r="G23" s="11">
        <v>302854</v>
      </c>
      <c r="H23" s="11">
        <v>503412</v>
      </c>
      <c r="I23" s="11">
        <v>361251</v>
      </c>
      <c r="J23" s="11">
        <v>1855338</v>
      </c>
      <c r="K23" s="11">
        <v>1397345</v>
      </c>
      <c r="L23" s="11">
        <v>896092</v>
      </c>
      <c r="M23" s="11">
        <v>677600</v>
      </c>
      <c r="N23" s="13">
        <v>1.219819214876033</v>
      </c>
      <c r="O23" s="13">
        <v>0.899946359082751</v>
      </c>
      <c r="P23" s="13">
        <v>1.1363594339186538</v>
      </c>
      <c r="Q23" s="12">
        <v>1.3935241701753074</v>
      </c>
      <c r="R23" s="12">
        <v>1.3277594294894961</v>
      </c>
      <c r="S23" s="12">
        <v>1.3224498229043684</v>
      </c>
    </row>
    <row r="24" spans="1:19">
      <c r="A24" s="11" t="s">
        <v>41</v>
      </c>
      <c r="B24" s="11">
        <v>4100980</v>
      </c>
      <c r="C24" s="11">
        <v>2934027</v>
      </c>
      <c r="D24" s="11">
        <v>10084701</v>
      </c>
      <c r="E24" s="11">
        <v>5939417</v>
      </c>
      <c r="F24" s="11">
        <v>9012545</v>
      </c>
      <c r="G24" s="11">
        <v>6474467</v>
      </c>
      <c r="H24" s="11">
        <v>8253549</v>
      </c>
      <c r="I24" s="11">
        <v>6458496</v>
      </c>
      <c r="J24" s="11">
        <v>7323832</v>
      </c>
      <c r="K24" s="11">
        <v>6233457</v>
      </c>
      <c r="L24" s="11">
        <v>7375883</v>
      </c>
      <c r="M24" s="11">
        <v>6169916</v>
      </c>
      <c r="N24" s="13">
        <v>1.397730832061191</v>
      </c>
      <c r="O24" s="13">
        <v>1.6979277595764029</v>
      </c>
      <c r="P24" s="13">
        <v>1.3920134275145737</v>
      </c>
      <c r="Q24" s="12">
        <v>1.277936689904275</v>
      </c>
      <c r="R24" s="12">
        <v>1.1749230001907449</v>
      </c>
      <c r="S24" s="12">
        <v>1.1954592250526588</v>
      </c>
    </row>
    <row r="25" spans="1:19">
      <c r="A25" s="11" t="s">
        <v>42</v>
      </c>
      <c r="B25" s="11">
        <v>7423</v>
      </c>
      <c r="C25" s="11">
        <v>1001</v>
      </c>
      <c r="D25" s="11">
        <v>21348</v>
      </c>
      <c r="E25" s="11">
        <v>21021</v>
      </c>
      <c r="F25" s="11">
        <v>46129</v>
      </c>
      <c r="G25" s="11">
        <v>34447</v>
      </c>
      <c r="H25" s="11">
        <v>61735</v>
      </c>
      <c r="I25" s="11">
        <v>36162</v>
      </c>
      <c r="J25" s="11">
        <v>204411</v>
      </c>
      <c r="K25" s="11">
        <v>47669</v>
      </c>
      <c r="L25" s="11">
        <v>65777</v>
      </c>
      <c r="M25" s="11">
        <v>76370</v>
      </c>
      <c r="N25" s="13">
        <v>7.4155844155844157</v>
      </c>
      <c r="O25" s="13">
        <v>1.0155558726987299</v>
      </c>
      <c r="P25" s="13">
        <v>1.3391296774755421</v>
      </c>
      <c r="Q25" s="12">
        <v>1.7071788064819424</v>
      </c>
      <c r="R25" s="12">
        <v>4.2881327487465652</v>
      </c>
      <c r="S25" s="12">
        <v>0.86129370171533326</v>
      </c>
    </row>
    <row r="26" spans="1:19" hidden="1">
      <c r="A26" s="11" t="s">
        <v>43</v>
      </c>
      <c r="B26" s="11">
        <v>87777</v>
      </c>
      <c r="C26" s="11">
        <v>90000</v>
      </c>
      <c r="D26" s="11">
        <v>74947</v>
      </c>
      <c r="E26" s="11">
        <v>68000</v>
      </c>
      <c r="F26" s="11">
        <v>42286</v>
      </c>
      <c r="G26" s="11">
        <v>67000</v>
      </c>
      <c r="H26" s="11">
        <v>40796</v>
      </c>
      <c r="I26" s="11">
        <v>44000</v>
      </c>
      <c r="J26" s="11"/>
      <c r="K26" s="11"/>
      <c r="L26" s="11"/>
      <c r="M26" s="11"/>
      <c r="N26" s="13">
        <v>0.97529999999999994</v>
      </c>
      <c r="O26" s="13">
        <v>1.1021617647058823</v>
      </c>
      <c r="P26" s="13">
        <v>0.63113432835820893</v>
      </c>
      <c r="Q26" s="12">
        <v>0.92718181818181822</v>
      </c>
      <c r="R26" s="12"/>
      <c r="S26" s="12"/>
    </row>
    <row r="27" spans="1:19" hidden="1">
      <c r="A27" s="11" t="s">
        <v>44</v>
      </c>
      <c r="B27" s="11">
        <v>7368639</v>
      </c>
      <c r="C27" s="11">
        <v>9287135</v>
      </c>
      <c r="D27" s="11">
        <v>4316263</v>
      </c>
      <c r="E27" s="11">
        <v>3653309</v>
      </c>
      <c r="F27" s="11">
        <v>5777835</v>
      </c>
      <c r="G27" s="11">
        <v>5210692</v>
      </c>
      <c r="H27" s="11">
        <v>2222696</v>
      </c>
      <c r="I27" s="11">
        <v>2663953</v>
      </c>
      <c r="J27" s="11">
        <v>13160745</v>
      </c>
      <c r="K27" s="11">
        <v>18104471</v>
      </c>
      <c r="L27" s="11">
        <v>6842003</v>
      </c>
      <c r="M27" s="11">
        <v>9175901</v>
      </c>
      <c r="N27" s="13">
        <v>0.79342434453682431</v>
      </c>
      <c r="O27" s="13">
        <v>1.1814667196232238</v>
      </c>
      <c r="P27" s="13">
        <v>1.1088421653016529</v>
      </c>
      <c r="Q27" s="12">
        <v>0.83436006566181908</v>
      </c>
      <c r="R27" s="12">
        <v>0.72693341882234508</v>
      </c>
      <c r="S27" s="12">
        <v>0.74564917385224627</v>
      </c>
    </row>
    <row r="28" spans="1:19">
      <c r="A28" s="11" t="s">
        <v>45</v>
      </c>
      <c r="B28" s="11">
        <v>10260</v>
      </c>
      <c r="C28" s="11">
        <v>19740</v>
      </c>
      <c r="D28" s="11"/>
      <c r="E28" s="11"/>
      <c r="F28" s="11"/>
      <c r="G28" s="11"/>
      <c r="H28" s="11"/>
      <c r="I28" s="11"/>
      <c r="J28" s="11">
        <v>74215</v>
      </c>
      <c r="K28" s="11">
        <v>89000</v>
      </c>
      <c r="L28" s="11">
        <v>3040</v>
      </c>
      <c r="M28" s="11">
        <v>321</v>
      </c>
      <c r="N28" s="13">
        <v>0.51975683890577506</v>
      </c>
      <c r="O28" s="13"/>
      <c r="P28" s="13"/>
      <c r="Q28" s="12"/>
      <c r="R28" s="12">
        <v>0.83387640449438205</v>
      </c>
      <c r="S28" s="12">
        <v>9.4704049844236753</v>
      </c>
    </row>
    <row r="29" spans="1:19">
      <c r="A29" s="15" t="s">
        <v>46</v>
      </c>
      <c r="B29" s="11">
        <v>127148</v>
      </c>
      <c r="C29" s="11">
        <v>105955</v>
      </c>
      <c r="D29" s="11">
        <v>4732678</v>
      </c>
      <c r="E29" s="11">
        <v>3796325</v>
      </c>
      <c r="F29" s="11">
        <v>925084</v>
      </c>
      <c r="G29" s="11">
        <v>1047565</v>
      </c>
      <c r="H29" s="11">
        <v>4016989</v>
      </c>
      <c r="I29" s="11">
        <v>4959068</v>
      </c>
      <c r="J29" s="11">
        <v>8211925</v>
      </c>
      <c r="K29" s="11">
        <v>9422496</v>
      </c>
      <c r="L29" s="11">
        <v>2835645</v>
      </c>
      <c r="M29" s="11">
        <v>3736245</v>
      </c>
      <c r="N29" s="13">
        <v>1.2000188759378982</v>
      </c>
      <c r="O29" s="13">
        <v>1.2466472180332295</v>
      </c>
      <c r="P29" s="13">
        <v>0.8830802861874919</v>
      </c>
      <c r="Q29" s="12">
        <v>0.81002902158228118</v>
      </c>
      <c r="R29" s="12">
        <v>0.87152332036012536</v>
      </c>
      <c r="S29" s="12">
        <v>0.7589558500580128</v>
      </c>
    </row>
    <row r="30" spans="1:19">
      <c r="A30" s="15" t="s">
        <v>47</v>
      </c>
      <c r="B30" s="11">
        <v>3399193</v>
      </c>
      <c r="C30" s="11">
        <v>3833714</v>
      </c>
      <c r="D30" s="11">
        <v>10339917</v>
      </c>
      <c r="E30" s="11">
        <v>8395517</v>
      </c>
      <c r="F30" s="11">
        <v>8125355</v>
      </c>
      <c r="G30" s="11">
        <v>10604422</v>
      </c>
      <c r="H30" s="11">
        <v>6126624</v>
      </c>
      <c r="I30" s="11">
        <v>7253780</v>
      </c>
      <c r="J30" s="11">
        <v>7739723</v>
      </c>
      <c r="K30" s="11">
        <v>9040733</v>
      </c>
      <c r="L30" s="11">
        <v>2029262</v>
      </c>
      <c r="M30" s="11">
        <v>2830594</v>
      </c>
      <c r="N30" s="13">
        <v>0.8866579510104301</v>
      </c>
      <c r="O30" s="13">
        <v>1.2315997930800451</v>
      </c>
      <c r="P30" s="13">
        <v>0.76622327930744361</v>
      </c>
      <c r="Q30" s="12">
        <v>0.84461122338973615</v>
      </c>
      <c r="R30" s="12">
        <v>0.85609463303473288</v>
      </c>
      <c r="S30" s="12">
        <v>0.71690323656448085</v>
      </c>
    </row>
    <row r="31" spans="1:19">
      <c r="A31" s="16" t="s">
        <v>48</v>
      </c>
      <c r="B31" s="11">
        <v>892</v>
      </c>
      <c r="C31" s="11">
        <v>90</v>
      </c>
      <c r="D31" s="11"/>
      <c r="E31" s="11"/>
      <c r="F31" s="11">
        <v>17825</v>
      </c>
      <c r="G31" s="11">
        <v>4600</v>
      </c>
      <c r="H31" s="11">
        <v>20441</v>
      </c>
      <c r="I31" s="11">
        <v>6126</v>
      </c>
      <c r="J31" s="11">
        <v>100201</v>
      </c>
      <c r="K31" s="11">
        <v>24506</v>
      </c>
      <c r="L31" s="11">
        <v>19041</v>
      </c>
      <c r="M31" s="11">
        <v>6000</v>
      </c>
      <c r="N31" s="13">
        <v>9.9111111111111114</v>
      </c>
      <c r="O31" s="13"/>
      <c r="P31" s="13">
        <v>3.875</v>
      </c>
      <c r="Q31" s="12">
        <v>3.3367613450865163</v>
      </c>
      <c r="R31" s="12">
        <v>4.0888353872521019</v>
      </c>
      <c r="S31" s="12">
        <v>3.1735000000000002</v>
      </c>
    </row>
    <row r="32" spans="1:19">
      <c r="A32" s="15" t="s">
        <v>49</v>
      </c>
      <c r="B32" s="11"/>
      <c r="C32" s="11"/>
      <c r="D32" s="11">
        <v>297834</v>
      </c>
      <c r="E32" s="11">
        <v>242099</v>
      </c>
      <c r="F32" s="11">
        <v>2931811</v>
      </c>
      <c r="G32" s="11">
        <v>2672450</v>
      </c>
      <c r="H32" s="11">
        <v>3934172</v>
      </c>
      <c r="I32" s="11">
        <v>3636550</v>
      </c>
      <c r="J32" s="11">
        <v>3950686</v>
      </c>
      <c r="K32" s="11">
        <v>3263720</v>
      </c>
      <c r="L32" s="11">
        <v>1151402</v>
      </c>
      <c r="M32" s="11">
        <v>959900</v>
      </c>
      <c r="N32" s="13"/>
      <c r="O32" s="13">
        <v>1.2302157381897487</v>
      </c>
      <c r="P32" s="13">
        <v>1.0970498980336396</v>
      </c>
      <c r="Q32" s="12">
        <v>1.0818418556049003</v>
      </c>
      <c r="R32" s="12">
        <v>1.2104855808709081</v>
      </c>
      <c r="S32" s="12">
        <v>1.1995020314616105</v>
      </c>
    </row>
    <row r="33" spans="1:20">
      <c r="A33" s="11" t="s">
        <v>50</v>
      </c>
      <c r="B33" s="11"/>
      <c r="C33" s="11"/>
      <c r="D33" s="11">
        <v>311517</v>
      </c>
      <c r="E33" s="11">
        <v>212000</v>
      </c>
      <c r="F33" s="11">
        <v>387690</v>
      </c>
      <c r="G33" s="11">
        <v>421539</v>
      </c>
      <c r="H33" s="11">
        <v>709824</v>
      </c>
      <c r="I33" s="11">
        <v>651550</v>
      </c>
      <c r="J33" s="11">
        <v>399520</v>
      </c>
      <c r="K33" s="11">
        <v>352000</v>
      </c>
      <c r="L33" s="11"/>
      <c r="M33" s="11"/>
      <c r="N33" s="13"/>
      <c r="O33" s="13">
        <v>1.4694198113207546</v>
      </c>
      <c r="P33" s="13">
        <v>0.91970137994349277</v>
      </c>
      <c r="Q33" s="12">
        <v>1.0894390300053718</v>
      </c>
      <c r="R33" s="12">
        <v>1.135</v>
      </c>
      <c r="S33" s="12"/>
    </row>
    <row r="34" spans="1:20">
      <c r="A34" s="11" t="s">
        <v>51</v>
      </c>
      <c r="B34" s="11">
        <v>728297</v>
      </c>
      <c r="C34" s="11">
        <v>766240</v>
      </c>
      <c r="D34" s="11">
        <v>2031938</v>
      </c>
      <c r="E34" s="11">
        <v>1592745</v>
      </c>
      <c r="F34" s="11">
        <v>831715</v>
      </c>
      <c r="G34" s="11">
        <v>1102574</v>
      </c>
      <c r="H34" s="11">
        <v>389763</v>
      </c>
      <c r="I34" s="11">
        <v>457050</v>
      </c>
      <c r="J34" s="11">
        <v>118426</v>
      </c>
      <c r="K34" s="11">
        <v>136130</v>
      </c>
      <c r="L34" s="11">
        <v>65666</v>
      </c>
      <c r="M34" s="11">
        <v>89250</v>
      </c>
      <c r="N34" s="13">
        <v>0.95048157235330966</v>
      </c>
      <c r="O34" s="13">
        <v>1.2757459605900505</v>
      </c>
      <c r="P34" s="13">
        <v>0.75433939127895266</v>
      </c>
      <c r="Q34" s="12">
        <v>0.8527797833935018</v>
      </c>
      <c r="R34" s="12">
        <v>0.86994784397267322</v>
      </c>
      <c r="S34" s="12">
        <v>0.73575350140056017</v>
      </c>
    </row>
    <row r="35" spans="1:20">
      <c r="A35" s="11" t="s">
        <v>52</v>
      </c>
      <c r="B35" s="11"/>
      <c r="C35" s="11"/>
      <c r="D35" s="11"/>
      <c r="E35" s="11"/>
      <c r="F35" s="11"/>
      <c r="G35" s="11"/>
      <c r="H35" s="11">
        <v>24858</v>
      </c>
      <c r="I35" s="11">
        <v>24140</v>
      </c>
      <c r="J35" s="11"/>
      <c r="K35" s="11"/>
      <c r="L35" s="11"/>
      <c r="M35" s="11"/>
      <c r="N35" s="13"/>
      <c r="O35" s="13"/>
      <c r="P35" s="13"/>
      <c r="Q35" s="12">
        <v>1.0297431648715825</v>
      </c>
      <c r="R35" s="12"/>
      <c r="S35" s="12"/>
    </row>
    <row r="36" spans="1:20">
      <c r="A36" s="11" t="s">
        <v>53</v>
      </c>
      <c r="B36" s="11"/>
      <c r="C36" s="11"/>
      <c r="D36" s="11">
        <v>295693</v>
      </c>
      <c r="E36" s="11">
        <v>220000</v>
      </c>
      <c r="F36" s="11">
        <v>65820</v>
      </c>
      <c r="G36" s="11">
        <v>69000</v>
      </c>
      <c r="H36" s="11"/>
      <c r="I36" s="11"/>
      <c r="J36" s="11">
        <v>200402</v>
      </c>
      <c r="K36" s="11">
        <v>272180</v>
      </c>
      <c r="L36" s="11">
        <v>149205</v>
      </c>
      <c r="M36" s="11">
        <v>203000</v>
      </c>
      <c r="N36" s="13"/>
      <c r="O36" s="13">
        <v>1.3440590909090908</v>
      </c>
      <c r="P36" s="13">
        <v>0.95391304347826089</v>
      </c>
      <c r="Q36" s="12"/>
      <c r="R36" s="12">
        <v>0.73628481152178704</v>
      </c>
      <c r="S36" s="12">
        <v>0.73499999999999999</v>
      </c>
    </row>
    <row r="37" spans="1:20">
      <c r="A37" s="11" t="s">
        <v>54</v>
      </c>
      <c r="B37" s="11">
        <v>210855</v>
      </c>
      <c r="C37" s="11">
        <v>333896</v>
      </c>
      <c r="D37" s="11">
        <v>1221806</v>
      </c>
      <c r="E37" s="11">
        <v>965690</v>
      </c>
      <c r="F37" s="11">
        <v>960206</v>
      </c>
      <c r="G37" s="11">
        <v>928680</v>
      </c>
      <c r="H37" s="11">
        <v>434764</v>
      </c>
      <c r="I37" s="11">
        <v>561800</v>
      </c>
      <c r="J37" s="11">
        <v>803068</v>
      </c>
      <c r="K37" s="11">
        <v>1051700</v>
      </c>
      <c r="L37" s="11"/>
      <c r="M37" s="11"/>
      <c r="N37" s="13">
        <v>0.63149902963797111</v>
      </c>
      <c r="O37" s="13">
        <v>1.2652155453613478</v>
      </c>
      <c r="P37" s="13">
        <v>1.0339471077227893</v>
      </c>
      <c r="Q37" s="12">
        <v>0.77387682449270201</v>
      </c>
      <c r="R37" s="12">
        <v>0.76359037748407343</v>
      </c>
      <c r="S37" s="12"/>
    </row>
    <row r="38" spans="1:20">
      <c r="A38" s="11" t="s">
        <v>55</v>
      </c>
      <c r="B38" s="11">
        <v>75856</v>
      </c>
      <c r="C38" s="11">
        <v>88399</v>
      </c>
      <c r="D38" s="11">
        <v>1099497</v>
      </c>
      <c r="E38" s="11">
        <v>638000</v>
      </c>
      <c r="F38" s="11">
        <v>851715</v>
      </c>
      <c r="G38" s="11">
        <v>685230</v>
      </c>
      <c r="H38" s="11">
        <v>784455</v>
      </c>
      <c r="I38" s="11">
        <v>686255</v>
      </c>
      <c r="J38" s="11">
        <v>1260775</v>
      </c>
      <c r="K38" s="11">
        <v>1073142</v>
      </c>
      <c r="L38" s="11">
        <v>422543</v>
      </c>
      <c r="M38" s="11">
        <v>420223</v>
      </c>
      <c r="N38" s="13">
        <v>0.85810925462957721</v>
      </c>
      <c r="O38" s="13">
        <v>1.7233495297805643</v>
      </c>
      <c r="P38" s="13">
        <v>1.2429622170658028</v>
      </c>
      <c r="Q38" s="12">
        <v>1.143095496571974</v>
      </c>
      <c r="R38" s="12">
        <v>1.1748445219737929</v>
      </c>
      <c r="S38" s="12">
        <v>1.0055208782003842</v>
      </c>
    </row>
    <row r="39" spans="1:20">
      <c r="A39" s="11" t="s">
        <v>56</v>
      </c>
      <c r="B39" s="11">
        <v>565896</v>
      </c>
      <c r="C39" s="11">
        <v>576147</v>
      </c>
      <c r="D39" s="11">
        <v>3701678</v>
      </c>
      <c r="E39" s="11">
        <v>2887167</v>
      </c>
      <c r="F39" s="11">
        <v>1424501</v>
      </c>
      <c r="G39" s="11">
        <v>1212998</v>
      </c>
      <c r="H39" s="11">
        <v>1151466</v>
      </c>
      <c r="I39" s="11">
        <v>1034045</v>
      </c>
      <c r="J39" s="11">
        <v>459530</v>
      </c>
      <c r="K39" s="11">
        <v>348280</v>
      </c>
      <c r="L39" s="11">
        <v>1016786</v>
      </c>
      <c r="M39" s="11">
        <v>1066737</v>
      </c>
      <c r="N39" s="13">
        <v>0.98220766575196949</v>
      </c>
      <c r="O39" s="13">
        <v>1.2821142663379015</v>
      </c>
      <c r="P39" s="13">
        <v>1.1743638489098911</v>
      </c>
      <c r="Q39" s="12">
        <v>1.1135550193656949</v>
      </c>
      <c r="R39" s="12">
        <v>1.3194268978982429</v>
      </c>
      <c r="S39" s="12">
        <v>0.95317402508772076</v>
      </c>
    </row>
    <row r="40" spans="1:20">
      <c r="A40" s="15" t="s">
        <v>57</v>
      </c>
      <c r="B40" s="11">
        <v>322163</v>
      </c>
      <c r="C40" s="11">
        <v>440000</v>
      </c>
      <c r="D40" s="11">
        <v>2988913</v>
      </c>
      <c r="E40" s="11">
        <v>2429700</v>
      </c>
      <c r="F40" s="11">
        <v>9477696</v>
      </c>
      <c r="G40" s="11">
        <v>10736350</v>
      </c>
      <c r="H40" s="11">
        <v>13834273</v>
      </c>
      <c r="I40" s="11">
        <v>16044109</v>
      </c>
      <c r="J40" s="11">
        <v>10926032</v>
      </c>
      <c r="K40" s="11">
        <v>13725770</v>
      </c>
      <c r="L40" s="11">
        <v>8055233</v>
      </c>
      <c r="M40" s="11">
        <v>9933276</v>
      </c>
      <c r="N40" s="13">
        <v>0.7321886363636364</v>
      </c>
      <c r="O40" s="13">
        <v>1.2301572210560974</v>
      </c>
      <c r="P40" s="13">
        <v>0.88276704839167874</v>
      </c>
      <c r="Q40" s="12">
        <v>0.86226495968083983</v>
      </c>
      <c r="R40" s="12">
        <v>0.79602324678324055</v>
      </c>
      <c r="S40" s="12">
        <v>0.81093417720397576</v>
      </c>
      <c r="T40" s="14"/>
    </row>
    <row r="41" spans="1:20">
      <c r="A41" s="11" t="s">
        <v>58</v>
      </c>
      <c r="B41" s="11">
        <v>71103</v>
      </c>
      <c r="C41" s="11">
        <v>79020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3">
        <v>0.89981017463933177</v>
      </c>
      <c r="O41" s="13"/>
      <c r="P41" s="13"/>
      <c r="Q41" s="12"/>
      <c r="R41" s="12"/>
      <c r="S41" s="12"/>
    </row>
    <row r="42" spans="1:20">
      <c r="A42" s="11" t="s">
        <v>59</v>
      </c>
      <c r="B42" s="11"/>
      <c r="C42" s="11"/>
      <c r="D42" s="11">
        <v>1787</v>
      </c>
      <c r="E42" s="11">
        <v>1000</v>
      </c>
      <c r="F42" s="11"/>
      <c r="G42" s="11"/>
      <c r="H42" s="11"/>
      <c r="I42" s="11"/>
      <c r="J42" s="11"/>
      <c r="K42" s="11"/>
      <c r="L42" s="11"/>
      <c r="M42" s="11"/>
      <c r="N42" s="13"/>
      <c r="O42" s="13">
        <v>1.7869999999999999</v>
      </c>
      <c r="P42" s="13"/>
      <c r="Q42" s="12"/>
      <c r="R42" s="12"/>
      <c r="S42" s="12"/>
    </row>
    <row r="43" spans="1:20">
      <c r="A43" s="11" t="s">
        <v>60</v>
      </c>
      <c r="B43" s="11">
        <v>30133</v>
      </c>
      <c r="C43" s="11">
        <v>34000</v>
      </c>
      <c r="D43" s="11">
        <v>216348</v>
      </c>
      <c r="E43" s="11">
        <v>171093</v>
      </c>
      <c r="F43" s="11"/>
      <c r="G43" s="11"/>
      <c r="H43" s="11"/>
      <c r="I43" s="11"/>
      <c r="J43" s="11"/>
      <c r="K43" s="11"/>
      <c r="L43" s="11"/>
      <c r="M43" s="11"/>
      <c r="N43" s="13">
        <v>0.88626470588235295</v>
      </c>
      <c r="O43" s="13">
        <v>1.2645052690641931</v>
      </c>
      <c r="P43" s="13"/>
      <c r="Q43" s="12"/>
      <c r="R43" s="12"/>
      <c r="S43" s="12"/>
    </row>
    <row r="44" spans="1:20">
      <c r="A44" s="11" t="s">
        <v>61</v>
      </c>
      <c r="B44" s="11">
        <v>532835</v>
      </c>
      <c r="C44" s="11">
        <v>580893</v>
      </c>
      <c r="D44" s="11">
        <v>1537192</v>
      </c>
      <c r="E44" s="11">
        <v>1233978</v>
      </c>
      <c r="F44" s="11">
        <v>687874</v>
      </c>
      <c r="G44" s="11">
        <v>717383</v>
      </c>
      <c r="H44" s="11">
        <v>515458</v>
      </c>
      <c r="I44" s="11">
        <v>563977</v>
      </c>
      <c r="J44" s="11">
        <v>1355393</v>
      </c>
      <c r="K44" s="11">
        <v>1171522</v>
      </c>
      <c r="L44" s="11">
        <v>1126763</v>
      </c>
      <c r="M44" s="11">
        <v>1512370</v>
      </c>
      <c r="N44" s="13">
        <v>0.91726875689670906</v>
      </c>
      <c r="O44" s="13">
        <v>1.2457207502889029</v>
      </c>
      <c r="P44" s="13">
        <v>0.95886576626432463</v>
      </c>
      <c r="Q44" s="12">
        <v>0.91396989593547251</v>
      </c>
      <c r="R44" s="12">
        <v>1.1569505310186237</v>
      </c>
      <c r="S44" s="12">
        <v>0.74503130847610044</v>
      </c>
    </row>
    <row r="45" spans="1:20">
      <c r="A45" s="11" t="s">
        <v>62</v>
      </c>
      <c r="B45" s="11">
        <v>263642</v>
      </c>
      <c r="C45" s="11">
        <v>260282</v>
      </c>
      <c r="D45" s="11">
        <v>677927</v>
      </c>
      <c r="E45" s="11">
        <v>563604</v>
      </c>
      <c r="F45" s="11">
        <v>140485</v>
      </c>
      <c r="G45" s="11">
        <v>154790</v>
      </c>
      <c r="H45" s="11">
        <v>74828</v>
      </c>
      <c r="I45" s="11">
        <v>89758</v>
      </c>
      <c r="J45" s="11"/>
      <c r="K45" s="11"/>
      <c r="L45" s="11"/>
      <c r="M45" s="11"/>
      <c r="N45" s="13">
        <v>1.0129090755411438</v>
      </c>
      <c r="O45" s="13">
        <v>1.2028427761335974</v>
      </c>
      <c r="P45" s="13">
        <v>0.90758446928096126</v>
      </c>
      <c r="Q45" s="12">
        <v>0.83366385169010004</v>
      </c>
      <c r="R45" s="12"/>
      <c r="S45" s="12"/>
    </row>
    <row r="46" spans="1:20">
      <c r="A46" s="11" t="s">
        <v>63</v>
      </c>
      <c r="B46" s="11">
        <v>264885</v>
      </c>
      <c r="C46" s="11">
        <v>341220</v>
      </c>
      <c r="D46" s="11">
        <v>2151850</v>
      </c>
      <c r="E46" s="11">
        <v>1701900</v>
      </c>
      <c r="F46" s="11">
        <v>491449</v>
      </c>
      <c r="G46" s="11">
        <v>635730</v>
      </c>
      <c r="H46" s="11">
        <v>523792</v>
      </c>
      <c r="I46" s="11">
        <v>646909</v>
      </c>
      <c r="J46" s="11">
        <v>50202</v>
      </c>
      <c r="K46" s="11">
        <v>49150</v>
      </c>
      <c r="L46" s="11"/>
      <c r="M46" s="11"/>
      <c r="N46" s="13">
        <v>0.77628802532090735</v>
      </c>
      <c r="O46" s="13">
        <v>1.2643809859568718</v>
      </c>
      <c r="P46" s="13">
        <v>0.77304673367624621</v>
      </c>
      <c r="Q46" s="12">
        <v>0.80968420597023694</v>
      </c>
      <c r="R46" s="12">
        <v>1.0214038657171922</v>
      </c>
      <c r="S46" s="12"/>
    </row>
    <row r="47" spans="1:20">
      <c r="A47" s="11" t="s">
        <v>64</v>
      </c>
      <c r="B47" s="11"/>
      <c r="C47" s="11"/>
      <c r="D47" s="11"/>
      <c r="E47" s="11"/>
      <c r="F47" s="11"/>
      <c r="G47" s="11"/>
      <c r="H47" s="11">
        <v>106211</v>
      </c>
      <c r="I47" s="11">
        <v>156840</v>
      </c>
      <c r="J47" s="11">
        <v>556461</v>
      </c>
      <c r="K47" s="11">
        <v>640888</v>
      </c>
      <c r="L47" s="11"/>
      <c r="M47" s="11"/>
      <c r="N47" s="13"/>
      <c r="O47" s="13"/>
      <c r="P47" s="13"/>
      <c r="Q47" s="12">
        <v>0.67719331803111449</v>
      </c>
      <c r="R47" s="12">
        <v>0.86826559398834113</v>
      </c>
      <c r="S47" s="12"/>
    </row>
    <row r="48" spans="1:20">
      <c r="A48" s="11" t="s">
        <v>65</v>
      </c>
      <c r="B48" s="11">
        <v>70240</v>
      </c>
      <c r="C48" s="11">
        <v>66180</v>
      </c>
      <c r="D48" s="11">
        <v>276767</v>
      </c>
      <c r="E48" s="11">
        <v>202807</v>
      </c>
      <c r="F48" s="11">
        <v>25440</v>
      </c>
      <c r="G48" s="11">
        <v>22000</v>
      </c>
      <c r="H48" s="11">
        <v>873411</v>
      </c>
      <c r="I48" s="11">
        <v>1039990</v>
      </c>
      <c r="J48" s="11">
        <v>4594792</v>
      </c>
      <c r="K48" s="11">
        <v>5619930</v>
      </c>
      <c r="L48" s="11">
        <v>320052</v>
      </c>
      <c r="M48" s="11">
        <v>460000</v>
      </c>
      <c r="N48" s="13">
        <v>1.0613478392263525</v>
      </c>
      <c r="O48" s="13">
        <v>1.3646816924465133</v>
      </c>
      <c r="P48" s="13">
        <v>1.1563636363636363</v>
      </c>
      <c r="Q48" s="12">
        <v>0.83982634448408156</v>
      </c>
      <c r="R48" s="12">
        <v>0.8175888311776125</v>
      </c>
      <c r="S48" s="12">
        <v>0.69576521739130437</v>
      </c>
    </row>
    <row r="49" spans="1:19">
      <c r="A49" s="11" t="s">
        <v>66</v>
      </c>
      <c r="B49" s="11"/>
      <c r="C49" s="11"/>
      <c r="D49" s="11">
        <v>2918</v>
      </c>
      <c r="E49" s="11">
        <v>1000</v>
      </c>
      <c r="F49" s="11"/>
      <c r="G49" s="11"/>
      <c r="H49" s="11"/>
      <c r="I49" s="11"/>
      <c r="J49" s="11">
        <v>98739</v>
      </c>
      <c r="K49" s="11">
        <v>70696</v>
      </c>
      <c r="L49" s="11">
        <v>605045</v>
      </c>
      <c r="M49" s="11">
        <v>830457</v>
      </c>
      <c r="N49" s="13"/>
      <c r="O49" s="13">
        <v>2.9180000000000001</v>
      </c>
      <c r="P49" s="13"/>
      <c r="Q49" s="12"/>
      <c r="R49" s="12">
        <v>1.3966702500848704</v>
      </c>
      <c r="S49" s="12">
        <v>0.72856872782094673</v>
      </c>
    </row>
    <row r="50" spans="1:19">
      <c r="A50" s="11" t="s">
        <v>67</v>
      </c>
      <c r="B50" s="11">
        <v>5720174</v>
      </c>
      <c r="C50" s="11">
        <v>3965660</v>
      </c>
      <c r="D50" s="11">
        <v>9463031</v>
      </c>
      <c r="E50" s="11">
        <v>4950000</v>
      </c>
      <c r="F50" s="11"/>
      <c r="G50" s="11"/>
      <c r="H50" s="11"/>
      <c r="I50" s="11"/>
      <c r="J50" s="11">
        <v>34697</v>
      </c>
      <c r="K50" s="11">
        <v>31900</v>
      </c>
      <c r="L50" s="11">
        <v>701756</v>
      </c>
      <c r="M50" s="11">
        <v>617650</v>
      </c>
      <c r="N50" s="13">
        <v>1.442426733507159</v>
      </c>
      <c r="O50" s="13">
        <v>1.9117234343434344</v>
      </c>
      <c r="P50" s="13"/>
      <c r="Q50" s="12"/>
      <c r="R50" s="12">
        <v>1.0876802507836991</v>
      </c>
      <c r="S50" s="12">
        <v>1.1361709706144256</v>
      </c>
    </row>
    <row r="51" spans="1:19">
      <c r="A51" s="11" t="s">
        <v>68</v>
      </c>
      <c r="B51" s="11"/>
      <c r="C51" s="11"/>
      <c r="D51" s="11"/>
      <c r="E51" s="11"/>
      <c r="F51" s="11"/>
      <c r="G51" s="11"/>
      <c r="H51" s="11">
        <v>544060</v>
      </c>
      <c r="I51" s="11">
        <v>692350</v>
      </c>
      <c r="J51" s="11">
        <v>10468489</v>
      </c>
      <c r="K51" s="11">
        <v>13340640</v>
      </c>
      <c r="L51" s="11"/>
      <c r="M51" s="11"/>
      <c r="N51" s="13"/>
      <c r="O51" s="13"/>
      <c r="P51" s="13"/>
      <c r="Q51" s="12">
        <v>0.78581642232974647</v>
      </c>
      <c r="R51" s="12">
        <v>0.78470665575264753</v>
      </c>
      <c r="S51" s="12"/>
    </row>
    <row r="52" spans="1:19">
      <c r="A52" s="11" t="s">
        <v>69</v>
      </c>
      <c r="B52" s="11"/>
      <c r="C52" s="11"/>
      <c r="D52" s="11"/>
      <c r="E52" s="11"/>
      <c r="F52" s="11"/>
      <c r="G52" s="11"/>
      <c r="H52" s="11">
        <v>113094</v>
      </c>
      <c r="I52" s="11">
        <v>155079</v>
      </c>
      <c r="J52" s="11">
        <v>377667</v>
      </c>
      <c r="K52" s="11">
        <v>531770</v>
      </c>
      <c r="L52" s="11"/>
      <c r="M52" s="11"/>
      <c r="N52" s="13"/>
      <c r="O52" s="13"/>
      <c r="P52" s="13"/>
      <c r="Q52" s="12">
        <v>0.72926701874528466</v>
      </c>
      <c r="R52" s="12">
        <v>0.71020742050134456</v>
      </c>
      <c r="S52" s="12"/>
    </row>
    <row r="53" spans="1:19">
      <c r="A53" s="11" t="s">
        <v>70</v>
      </c>
      <c r="B53" s="11">
        <v>1493814</v>
      </c>
      <c r="C53" s="11">
        <v>1939807</v>
      </c>
      <c r="D53" s="11">
        <v>1561422</v>
      </c>
      <c r="E53" s="11">
        <v>1287807</v>
      </c>
      <c r="F53" s="11">
        <v>156252</v>
      </c>
      <c r="G53" s="11">
        <v>162859</v>
      </c>
      <c r="H53" s="11">
        <v>15168</v>
      </c>
      <c r="I53" s="11">
        <v>20155</v>
      </c>
      <c r="J53" s="11">
        <v>47902</v>
      </c>
      <c r="K53" s="11">
        <v>63241</v>
      </c>
      <c r="L53" s="11">
        <v>424347</v>
      </c>
      <c r="M53" s="11">
        <v>605749</v>
      </c>
      <c r="N53" s="13">
        <v>0.77008382792721131</v>
      </c>
      <c r="O53" s="13">
        <v>1.212465843096054</v>
      </c>
      <c r="P53" s="13">
        <v>0.95943116438145881</v>
      </c>
      <c r="Q53" s="12">
        <v>0.75256760109154053</v>
      </c>
      <c r="R53" s="12">
        <v>0.75745165319966479</v>
      </c>
      <c r="S53" s="12">
        <v>0.70053272890256524</v>
      </c>
    </row>
    <row r="54" spans="1:19">
      <c r="A54" s="11" t="s">
        <v>71</v>
      </c>
      <c r="B54" s="11">
        <v>70490</v>
      </c>
      <c r="C54" s="11">
        <v>253270</v>
      </c>
      <c r="D54" s="11">
        <v>268703</v>
      </c>
      <c r="E54" s="11">
        <v>298108</v>
      </c>
      <c r="F54" s="11">
        <v>821672</v>
      </c>
      <c r="G54" s="11">
        <v>442145</v>
      </c>
      <c r="H54" s="11">
        <v>179640</v>
      </c>
      <c r="I54" s="11">
        <v>99412</v>
      </c>
      <c r="J54" s="11">
        <v>1221065</v>
      </c>
      <c r="K54" s="11">
        <v>1519938</v>
      </c>
      <c r="L54" s="11">
        <v>710691</v>
      </c>
      <c r="M54" s="11">
        <v>909277</v>
      </c>
      <c r="N54" s="13">
        <v>0.27831957989497375</v>
      </c>
      <c r="O54" s="13">
        <v>0.90136125162692715</v>
      </c>
      <c r="P54" s="13">
        <v>1.8583767768492236</v>
      </c>
      <c r="Q54" s="12">
        <v>1.8070253088158372</v>
      </c>
      <c r="R54" s="12">
        <v>0.80336500567786318</v>
      </c>
      <c r="S54" s="12">
        <v>0.78160010645820799</v>
      </c>
    </row>
    <row r="55" spans="1:19">
      <c r="A55" s="11" t="s">
        <v>72</v>
      </c>
      <c r="B55" s="11"/>
      <c r="C55" s="11"/>
      <c r="D55" s="11"/>
      <c r="E55" s="11"/>
      <c r="F55" s="11"/>
      <c r="G55" s="11"/>
      <c r="H55" s="11">
        <v>38574</v>
      </c>
      <c r="I55" s="11">
        <v>44662</v>
      </c>
      <c r="J55" s="11">
        <v>95203</v>
      </c>
      <c r="K55" s="11">
        <v>113657</v>
      </c>
      <c r="L55" s="11">
        <v>17580</v>
      </c>
      <c r="M55" s="11">
        <v>23394</v>
      </c>
      <c r="N55" s="13"/>
      <c r="O55" s="13"/>
      <c r="P55" s="13"/>
      <c r="Q55" s="12">
        <v>0.8636872509068112</v>
      </c>
      <c r="R55" s="12">
        <v>0.83763428561373254</v>
      </c>
      <c r="S55" s="12">
        <v>0.75147473711208002</v>
      </c>
    </row>
    <row r="56" spans="1:19">
      <c r="A56" s="11" t="s">
        <v>73</v>
      </c>
      <c r="B56" s="11">
        <v>37671</v>
      </c>
      <c r="C56" s="11">
        <v>44190</v>
      </c>
      <c r="D56" s="11">
        <v>7214</v>
      </c>
      <c r="E56" s="11">
        <v>1257</v>
      </c>
      <c r="F56" s="11">
        <v>2404</v>
      </c>
      <c r="G56" s="11">
        <v>2000</v>
      </c>
      <c r="H56" s="11">
        <v>1705129</v>
      </c>
      <c r="I56" s="11">
        <v>1906875</v>
      </c>
      <c r="J56" s="11">
        <v>1881129</v>
      </c>
      <c r="K56" s="11">
        <v>1929910</v>
      </c>
      <c r="L56" s="11">
        <v>4598</v>
      </c>
      <c r="M56" s="11">
        <v>3005</v>
      </c>
      <c r="N56" s="13">
        <v>0.85247793618465717</v>
      </c>
      <c r="O56" s="13">
        <v>5.7390612569610182</v>
      </c>
      <c r="P56" s="13">
        <v>1.202</v>
      </c>
      <c r="Q56" s="12">
        <v>0.89420072107505733</v>
      </c>
      <c r="R56" s="12">
        <v>0.97472369177837304</v>
      </c>
      <c r="S56" s="12">
        <v>1.530116472545757</v>
      </c>
    </row>
    <row r="57" spans="1:19">
      <c r="A57" s="11" t="s">
        <v>74</v>
      </c>
      <c r="B57" s="11">
        <v>892137</v>
      </c>
      <c r="C57" s="11">
        <v>297317</v>
      </c>
      <c r="D57" s="11">
        <v>1021088</v>
      </c>
      <c r="E57" s="11">
        <v>242712</v>
      </c>
      <c r="F57" s="11">
        <v>657688</v>
      </c>
      <c r="G57" s="11">
        <v>162176</v>
      </c>
      <c r="H57" s="11">
        <v>195170</v>
      </c>
      <c r="I57" s="11">
        <v>84272</v>
      </c>
      <c r="J57" s="11">
        <v>972101</v>
      </c>
      <c r="K57" s="11">
        <v>912732</v>
      </c>
      <c r="L57" s="11">
        <v>126389</v>
      </c>
      <c r="M57" s="11">
        <v>34557</v>
      </c>
      <c r="N57" s="13">
        <v>3.0006255949037559</v>
      </c>
      <c r="O57" s="13">
        <v>4.2069942977685484</v>
      </c>
      <c r="P57" s="13">
        <v>4.0553966061562745</v>
      </c>
      <c r="Q57" s="12">
        <v>2.3159531042339094</v>
      </c>
      <c r="R57" s="12">
        <v>1.0650453802430506</v>
      </c>
      <c r="S57" s="12">
        <v>3.657406603582487</v>
      </c>
    </row>
    <row r="58" spans="1:19">
      <c r="A58" s="11" t="s">
        <v>75</v>
      </c>
      <c r="B58" s="11">
        <v>3363</v>
      </c>
      <c r="C58" s="11">
        <v>68367</v>
      </c>
      <c r="D58" s="11"/>
      <c r="E58" s="11"/>
      <c r="F58" s="11">
        <v>143255</v>
      </c>
      <c r="G58" s="11">
        <v>240501</v>
      </c>
      <c r="H58" s="11">
        <v>746162</v>
      </c>
      <c r="I58" s="11">
        <v>1060621</v>
      </c>
      <c r="J58" s="11">
        <v>1789397</v>
      </c>
      <c r="K58" s="11">
        <v>2286066</v>
      </c>
      <c r="L58" s="11">
        <v>23628</v>
      </c>
      <c r="M58" s="11">
        <v>37271</v>
      </c>
      <c r="N58" s="13">
        <v>4.9190398876651019E-2</v>
      </c>
      <c r="O58" s="13"/>
      <c r="P58" s="13">
        <v>0.59565240892969262</v>
      </c>
      <c r="Q58" s="12">
        <v>0.70351426192768196</v>
      </c>
      <c r="R58" s="12">
        <v>0.78274074326812959</v>
      </c>
      <c r="S58" s="12">
        <v>0.63395132945185262</v>
      </c>
    </row>
    <row r="59" spans="1:19">
      <c r="A59" s="11" t="s">
        <v>76</v>
      </c>
      <c r="B59" s="11"/>
      <c r="C59" s="11"/>
      <c r="D59" s="11"/>
      <c r="E59" s="11"/>
      <c r="F59" s="11"/>
      <c r="G59" s="11"/>
      <c r="H59" s="11"/>
      <c r="I59" s="11"/>
      <c r="J59" s="11">
        <v>72139</v>
      </c>
      <c r="K59" s="11">
        <v>95981</v>
      </c>
      <c r="L59" s="11"/>
      <c r="M59" s="11"/>
      <c r="N59" s="13"/>
      <c r="O59" s="13"/>
      <c r="P59" s="13"/>
      <c r="Q59" s="12"/>
      <c r="R59" s="12">
        <v>0.75159667017430531</v>
      </c>
      <c r="S59" s="12"/>
    </row>
    <row r="60" spans="1:19">
      <c r="A60" s="11" t="s">
        <v>77</v>
      </c>
      <c r="B60" s="11">
        <v>16051</v>
      </c>
      <c r="C60" s="11">
        <v>61563</v>
      </c>
      <c r="D60" s="11">
        <v>1175343</v>
      </c>
      <c r="E60" s="11">
        <v>1204832</v>
      </c>
      <c r="F60" s="11">
        <v>3475503</v>
      </c>
      <c r="G60" s="11">
        <v>5430409</v>
      </c>
      <c r="H60" s="11">
        <v>6231358</v>
      </c>
      <c r="I60" s="11">
        <v>7892893</v>
      </c>
      <c r="J60" s="11">
        <v>8173263</v>
      </c>
      <c r="K60" s="11">
        <v>10103006</v>
      </c>
      <c r="L60" s="11">
        <v>893971</v>
      </c>
      <c r="M60" s="11">
        <v>1247862</v>
      </c>
      <c r="N60" s="13">
        <v>0.26072478599158583</v>
      </c>
      <c r="O60" s="13">
        <v>0.97552438846245781</v>
      </c>
      <c r="P60" s="13">
        <v>0.64000759427144438</v>
      </c>
      <c r="Q60" s="12">
        <v>0.78948973462582095</v>
      </c>
      <c r="R60" s="12">
        <v>0.80899318480064253</v>
      </c>
      <c r="S60" s="12">
        <v>0.71640213421035337</v>
      </c>
    </row>
    <row r="61" spans="1:19">
      <c r="A61" s="11" t="s">
        <v>78</v>
      </c>
      <c r="B61" s="11">
        <v>795248</v>
      </c>
      <c r="C61" s="11">
        <v>989988</v>
      </c>
      <c r="D61" s="11">
        <v>1169752</v>
      </c>
      <c r="E61" s="11">
        <v>1229165</v>
      </c>
      <c r="F61" s="11">
        <v>245764</v>
      </c>
      <c r="G61" s="11">
        <v>273084</v>
      </c>
      <c r="H61" s="11">
        <v>253777</v>
      </c>
      <c r="I61" s="11">
        <v>385385</v>
      </c>
      <c r="J61" s="11">
        <v>123782</v>
      </c>
      <c r="K61" s="11">
        <v>106070</v>
      </c>
      <c r="L61" s="11">
        <v>50949</v>
      </c>
      <c r="M61" s="11">
        <v>44102</v>
      </c>
      <c r="N61" s="13">
        <v>0.80329054493589824</v>
      </c>
      <c r="O61" s="13">
        <v>0.9516639344595722</v>
      </c>
      <c r="P61" s="13">
        <v>0.89995752222759295</v>
      </c>
      <c r="Q61" s="12">
        <v>0.65850253642461432</v>
      </c>
      <c r="R61" s="12">
        <v>1.1669840671254832</v>
      </c>
      <c r="S61" s="12">
        <v>1.1552537299895695</v>
      </c>
    </row>
    <row r="62" spans="1:19">
      <c r="A62" s="11" t="s">
        <v>79</v>
      </c>
      <c r="B62" s="11">
        <v>1768</v>
      </c>
      <c r="C62" s="11">
        <v>56</v>
      </c>
      <c r="D62" s="11"/>
      <c r="E62" s="11"/>
      <c r="F62" s="11">
        <v>1003</v>
      </c>
      <c r="G62" s="11">
        <v>9</v>
      </c>
      <c r="H62" s="11"/>
      <c r="I62" s="11"/>
      <c r="J62" s="11"/>
      <c r="K62" s="11"/>
      <c r="L62" s="11"/>
      <c r="M62" s="11"/>
      <c r="N62" s="13">
        <v>31.571428571428573</v>
      </c>
      <c r="O62" s="13"/>
      <c r="P62" s="13">
        <v>111.44444444444444</v>
      </c>
      <c r="Q62" s="12"/>
      <c r="R62" s="12"/>
      <c r="S62" s="12"/>
    </row>
    <row r="63" spans="1:19">
      <c r="A63" s="11" t="s">
        <v>80</v>
      </c>
      <c r="B63" s="11">
        <v>4215160</v>
      </c>
      <c r="C63" s="11">
        <v>4322333</v>
      </c>
      <c r="D63" s="11">
        <v>6084368</v>
      </c>
      <c r="E63" s="11">
        <v>4540807</v>
      </c>
      <c r="F63" s="11">
        <v>2491334</v>
      </c>
      <c r="G63" s="11">
        <v>2361458</v>
      </c>
      <c r="H63" s="11">
        <v>2774041</v>
      </c>
      <c r="I63" s="11">
        <v>2566323</v>
      </c>
      <c r="J63" s="11">
        <v>3538992</v>
      </c>
      <c r="K63" s="11">
        <v>3019334</v>
      </c>
      <c r="L63" s="11">
        <v>453190</v>
      </c>
      <c r="M63" s="11">
        <v>385200</v>
      </c>
      <c r="N63" s="13">
        <v>0.97520482572721723</v>
      </c>
      <c r="O63" s="13">
        <v>1.3399309858357777</v>
      </c>
      <c r="P63" s="13">
        <v>1.0549982256724448</v>
      </c>
      <c r="Q63" s="12">
        <v>1.08093992845016</v>
      </c>
      <c r="R63" s="12">
        <v>1.1721101408456303</v>
      </c>
      <c r="S63" s="12">
        <v>1.1765057113187953</v>
      </c>
    </row>
    <row r="64" spans="1:19">
      <c r="A64" s="11" t="s">
        <v>81</v>
      </c>
      <c r="B64" s="11">
        <v>9417902</v>
      </c>
      <c r="C64" s="11">
        <v>10137423</v>
      </c>
      <c r="D64" s="11">
        <v>15975741</v>
      </c>
      <c r="E64" s="11">
        <v>9833083</v>
      </c>
      <c r="F64" s="11">
        <v>5318427</v>
      </c>
      <c r="G64" s="11">
        <v>4296558</v>
      </c>
      <c r="H64" s="11">
        <v>4558405</v>
      </c>
      <c r="I64" s="11">
        <v>4975008</v>
      </c>
      <c r="J64" s="11">
        <v>20338885</v>
      </c>
      <c r="K64" s="11">
        <v>19919727</v>
      </c>
      <c r="L64" s="11">
        <v>5839767</v>
      </c>
      <c r="M64" s="11">
        <v>5962926</v>
      </c>
      <c r="N64" s="13">
        <v>0.92902328333344675</v>
      </c>
      <c r="O64" s="13">
        <v>1.6246929879469134</v>
      </c>
      <c r="P64" s="13">
        <v>1.2378343315742508</v>
      </c>
      <c r="Q64" s="12">
        <v>0.91626083817352655</v>
      </c>
      <c r="R64" s="12">
        <v>1.0210423566547875</v>
      </c>
      <c r="S64" s="12">
        <v>0.97934587818128216</v>
      </c>
    </row>
    <row r="65" spans="1:19">
      <c r="A65" s="11" t="s">
        <v>82</v>
      </c>
      <c r="B65" s="11"/>
      <c r="C65" s="11"/>
      <c r="D65" s="11">
        <v>32391</v>
      </c>
      <c r="E65" s="11">
        <v>20881</v>
      </c>
      <c r="F65" s="11">
        <v>2318</v>
      </c>
      <c r="G65" s="11">
        <v>12</v>
      </c>
      <c r="H65" s="11"/>
      <c r="I65" s="11"/>
      <c r="J65" s="11"/>
      <c r="K65" s="11"/>
      <c r="L65" s="11"/>
      <c r="M65" s="11"/>
      <c r="N65" s="13"/>
      <c r="O65" s="13">
        <v>1.5512188113596093</v>
      </c>
      <c r="P65" s="13">
        <v>193.16666666666666</v>
      </c>
      <c r="Q65" s="12"/>
      <c r="R65" s="12"/>
      <c r="S65" s="12"/>
    </row>
    <row r="66" spans="1:19">
      <c r="A66" s="11" t="s">
        <v>83</v>
      </c>
      <c r="B66" s="11">
        <v>13</v>
      </c>
      <c r="C66" s="11">
        <v>2</v>
      </c>
      <c r="D66" s="11">
        <v>186369</v>
      </c>
      <c r="E66" s="11">
        <v>130696</v>
      </c>
      <c r="F66" s="11"/>
      <c r="G66" s="11"/>
      <c r="H66" s="11"/>
      <c r="I66" s="11"/>
      <c r="J66" s="11"/>
      <c r="K66" s="11"/>
      <c r="L66" s="11"/>
      <c r="M66" s="11"/>
      <c r="N66" s="13">
        <v>6.5</v>
      </c>
      <c r="O66" s="13">
        <v>1.4259732509028586</v>
      </c>
      <c r="P66" s="13"/>
      <c r="Q66" s="12"/>
      <c r="R66" s="12"/>
      <c r="S66" s="12"/>
    </row>
    <row r="67" spans="1:19">
      <c r="A67" s="11" t="s">
        <v>84</v>
      </c>
      <c r="B67" s="11">
        <v>1043582</v>
      </c>
      <c r="C67" s="11">
        <v>1110078</v>
      </c>
      <c r="D67" s="11">
        <v>334033</v>
      </c>
      <c r="E67" s="11">
        <v>319259</v>
      </c>
      <c r="F67" s="11"/>
      <c r="G67" s="11"/>
      <c r="H67" s="11"/>
      <c r="I67" s="11"/>
      <c r="J67" s="11"/>
      <c r="K67" s="11"/>
      <c r="L67" s="11"/>
      <c r="M67" s="11"/>
      <c r="N67" s="13">
        <v>0.94009790303023755</v>
      </c>
      <c r="O67" s="13">
        <v>1.046275907648649</v>
      </c>
      <c r="P67" s="13"/>
      <c r="Q67" s="12"/>
      <c r="R67" s="12"/>
      <c r="S67" s="12"/>
    </row>
    <row r="68" spans="1:19">
      <c r="A68" s="11" t="s">
        <v>85</v>
      </c>
      <c r="B68" s="11"/>
      <c r="C68" s="11"/>
      <c r="D68" s="11"/>
      <c r="E68" s="11"/>
      <c r="F68" s="11">
        <v>74423</v>
      </c>
      <c r="G68" s="11">
        <v>95791</v>
      </c>
      <c r="H68" s="11"/>
      <c r="I68" s="11"/>
      <c r="J68" s="11"/>
      <c r="K68" s="11"/>
      <c r="L68" s="11"/>
      <c r="M68" s="11"/>
      <c r="N68" s="13"/>
      <c r="O68" s="13"/>
      <c r="P68" s="13">
        <v>0.77693102692319738</v>
      </c>
      <c r="Q68" s="12"/>
      <c r="R68" s="12"/>
      <c r="S68" s="12"/>
    </row>
    <row r="69" spans="1:19">
      <c r="A69" s="11" t="s">
        <v>86</v>
      </c>
      <c r="B69" s="11">
        <v>11946</v>
      </c>
      <c r="C69" s="11">
        <v>20928</v>
      </c>
      <c r="D69" s="11">
        <v>64236</v>
      </c>
      <c r="E69" s="11">
        <v>104668</v>
      </c>
      <c r="F69" s="11"/>
      <c r="G69" s="11"/>
      <c r="H69" s="11"/>
      <c r="I69" s="11"/>
      <c r="J69" s="11"/>
      <c r="K69" s="11"/>
      <c r="L69" s="11"/>
      <c r="M69" s="11"/>
      <c r="N69" s="13">
        <v>0.57081422018348627</v>
      </c>
      <c r="O69" s="13">
        <v>0.61371192723659573</v>
      </c>
      <c r="P69" s="13"/>
      <c r="Q69" s="12"/>
      <c r="R69" s="12"/>
      <c r="S69" s="12"/>
    </row>
    <row r="70" spans="1:19">
      <c r="A70" s="11" t="s">
        <v>87</v>
      </c>
      <c r="B70" s="11">
        <v>1242</v>
      </c>
      <c r="C70" s="11">
        <v>1025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3">
        <v>1.2117073170731707</v>
      </c>
      <c r="O70" s="13"/>
      <c r="P70" s="13"/>
      <c r="Q70" s="12"/>
      <c r="R70" s="12"/>
      <c r="S70" s="12"/>
    </row>
    <row r="71" spans="1:19">
      <c r="A71" s="11" t="s">
        <v>89</v>
      </c>
      <c r="B71" s="11"/>
      <c r="C71" s="11"/>
      <c r="D71" s="11">
        <v>30540</v>
      </c>
      <c r="E71" s="11">
        <v>22796</v>
      </c>
      <c r="F71" s="11"/>
      <c r="G71" s="11"/>
      <c r="H71" s="11"/>
      <c r="I71" s="11"/>
      <c r="J71" s="11"/>
      <c r="K71" s="11"/>
      <c r="L71" s="11"/>
      <c r="M71" s="11"/>
      <c r="N71" s="13"/>
      <c r="O71" s="13">
        <v>1.3397087208282155</v>
      </c>
      <c r="P71" s="13"/>
      <c r="Q71" s="12"/>
      <c r="R71" s="12"/>
      <c r="S71" s="12"/>
    </row>
    <row r="72" spans="1:19">
      <c r="A72" s="11" t="s">
        <v>90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>
        <v>137808</v>
      </c>
      <c r="M72" s="11">
        <v>220000</v>
      </c>
      <c r="N72" s="13"/>
      <c r="O72" s="13"/>
      <c r="P72" s="13"/>
      <c r="Q72" s="12"/>
      <c r="R72" s="12"/>
      <c r="S72" s="12">
        <v>0.62639999999999996</v>
      </c>
    </row>
    <row r="73" spans="1:19">
      <c r="A73" s="11" t="s">
        <v>91</v>
      </c>
      <c r="B73" s="11"/>
      <c r="C73" s="11"/>
      <c r="D73" s="11"/>
      <c r="E73" s="11"/>
      <c r="F73" s="11">
        <v>2847</v>
      </c>
      <c r="G73" s="11">
        <v>505</v>
      </c>
      <c r="H73" s="11"/>
      <c r="I73" s="11"/>
      <c r="J73" s="11"/>
      <c r="K73" s="11"/>
      <c r="L73" s="11"/>
      <c r="M73" s="11"/>
      <c r="N73" s="13"/>
      <c r="O73" s="13"/>
      <c r="P73" s="13">
        <v>5.6376237623762373</v>
      </c>
      <c r="Q73" s="12"/>
      <c r="R73" s="12"/>
      <c r="S73" s="12"/>
    </row>
    <row r="74" spans="1:19">
      <c r="A74" s="11" t="s">
        <v>92</v>
      </c>
      <c r="B74" s="11">
        <v>43019</v>
      </c>
      <c r="C74" s="11">
        <v>67837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3">
        <v>0.6341524536757227</v>
      </c>
      <c r="O74" s="13"/>
      <c r="P74" s="13"/>
      <c r="Q74" s="12"/>
      <c r="R74" s="12"/>
      <c r="S74" s="12"/>
    </row>
    <row r="75" spans="1:19">
      <c r="A75" s="11" t="s">
        <v>93</v>
      </c>
      <c r="B75" s="11">
        <v>20619</v>
      </c>
      <c r="C75" s="11">
        <v>57810</v>
      </c>
      <c r="D75" s="11"/>
      <c r="E75" s="11"/>
      <c r="F75" s="11"/>
      <c r="G75" s="11"/>
      <c r="H75" s="11">
        <v>28886</v>
      </c>
      <c r="I75" s="11">
        <v>34525</v>
      </c>
      <c r="J75" s="11">
        <v>73262</v>
      </c>
      <c r="K75" s="11">
        <v>84646</v>
      </c>
      <c r="L75" s="11">
        <v>34464</v>
      </c>
      <c r="M75" s="11">
        <v>42526</v>
      </c>
      <c r="N75" s="13">
        <v>0.35666839647119875</v>
      </c>
      <c r="O75" s="13"/>
      <c r="P75" s="13"/>
      <c r="Q75" s="12">
        <v>0.83666908037653875</v>
      </c>
      <c r="R75" s="12">
        <v>0.86551047893580324</v>
      </c>
      <c r="S75" s="12">
        <v>0.81042185956826407</v>
      </c>
    </row>
    <row r="76" spans="1:19">
      <c r="A76" s="11" t="s">
        <v>94</v>
      </c>
      <c r="B76" s="11"/>
      <c r="C76" s="11"/>
      <c r="D76" s="11"/>
      <c r="E76" s="11"/>
      <c r="F76" s="11"/>
      <c r="G76" s="11"/>
      <c r="H76" s="11">
        <v>19699</v>
      </c>
      <c r="I76" s="11">
        <v>31890</v>
      </c>
      <c r="J76" s="11"/>
      <c r="K76" s="11"/>
      <c r="L76" s="11"/>
      <c r="M76" s="11"/>
      <c r="N76" s="13"/>
      <c r="O76" s="13"/>
      <c r="P76" s="13"/>
      <c r="Q76" s="12">
        <v>0.61771715271244909</v>
      </c>
      <c r="R76" s="12"/>
      <c r="S76" s="12"/>
    </row>
    <row r="77" spans="1:19">
      <c r="A77" s="11" t="s">
        <v>95</v>
      </c>
      <c r="B77" s="11">
        <v>30009</v>
      </c>
      <c r="C77" s="11">
        <v>24980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3">
        <v>1.2013210568454764</v>
      </c>
      <c r="O77" s="13"/>
      <c r="P77" s="13"/>
      <c r="Q77" s="12"/>
      <c r="R77" s="12"/>
      <c r="S77" s="12"/>
    </row>
    <row r="78" spans="1:19">
      <c r="A78" s="11" t="s">
        <v>96</v>
      </c>
      <c r="B78" s="11"/>
      <c r="C78" s="11"/>
      <c r="D78" s="11">
        <v>100152</v>
      </c>
      <c r="E78" s="11">
        <v>146850</v>
      </c>
      <c r="F78" s="11">
        <v>1408253</v>
      </c>
      <c r="G78" s="11">
        <v>2596730</v>
      </c>
      <c r="H78" s="11">
        <v>10967</v>
      </c>
      <c r="I78" s="11">
        <v>21200</v>
      </c>
      <c r="J78" s="11">
        <v>13800</v>
      </c>
      <c r="K78" s="11">
        <v>22420</v>
      </c>
      <c r="L78" s="11"/>
      <c r="M78" s="11"/>
      <c r="N78" s="13"/>
      <c r="O78" s="13">
        <v>0.68200204290091926</v>
      </c>
      <c r="P78" s="13">
        <v>0.54231783820420298</v>
      </c>
      <c r="Q78" s="12">
        <v>0.51731132075471697</v>
      </c>
      <c r="R78" s="12">
        <v>0.61552185548617311</v>
      </c>
      <c r="S78" s="12"/>
    </row>
    <row r="79" spans="1:19">
      <c r="A79" s="11" t="s">
        <v>97</v>
      </c>
      <c r="B79" s="11"/>
      <c r="C79" s="11"/>
      <c r="D79" s="11"/>
      <c r="E79" s="11"/>
      <c r="F79" s="11"/>
      <c r="G79" s="11"/>
      <c r="H79" s="11"/>
      <c r="I79" s="11"/>
      <c r="J79" s="11">
        <v>333008</v>
      </c>
      <c r="K79" s="11">
        <v>424720</v>
      </c>
      <c r="L79" s="11"/>
      <c r="M79" s="11"/>
      <c r="N79" s="13"/>
      <c r="O79" s="13"/>
      <c r="P79" s="13"/>
      <c r="Q79" s="12"/>
      <c r="R79" s="12">
        <v>0.78406479563006215</v>
      </c>
      <c r="S79" s="12"/>
    </row>
    <row r="80" spans="1:19">
      <c r="A80" s="11" t="s">
        <v>98</v>
      </c>
      <c r="B80" s="11"/>
      <c r="C80" s="11"/>
      <c r="D80" s="11">
        <v>103969</v>
      </c>
      <c r="E80" s="11">
        <v>169620</v>
      </c>
      <c r="F80" s="11"/>
      <c r="G80" s="11"/>
      <c r="H80" s="11"/>
      <c r="I80" s="11"/>
      <c r="J80" s="11"/>
      <c r="K80" s="11"/>
      <c r="L80" s="11"/>
      <c r="M80" s="11"/>
      <c r="N80" s="13"/>
      <c r="O80" s="13">
        <v>0.61295248201862984</v>
      </c>
      <c r="P80" s="13"/>
      <c r="Q80" s="12"/>
      <c r="R80" s="12"/>
      <c r="S80" s="12"/>
    </row>
    <row r="81" spans="1:19">
      <c r="A81" s="11" t="s">
        <v>99</v>
      </c>
      <c r="B81" s="11">
        <v>164117980</v>
      </c>
      <c r="C81" s="11">
        <v>163752733</v>
      </c>
      <c r="D81" s="11">
        <v>361655872</v>
      </c>
      <c r="E81" s="11">
        <v>231255130</v>
      </c>
      <c r="F81" s="11">
        <v>255988905</v>
      </c>
      <c r="G81" s="11">
        <v>216697454</v>
      </c>
      <c r="H81" s="11">
        <v>265902701</v>
      </c>
      <c r="I81" s="11">
        <v>248334549</v>
      </c>
      <c r="J81" s="11">
        <v>329230328</v>
      </c>
      <c r="K81" s="11">
        <v>308914205</v>
      </c>
      <c r="L81" s="11">
        <v>120980932</v>
      </c>
      <c r="M81" s="11">
        <v>116238233</v>
      </c>
      <c r="N81" s="13">
        <v>1.0022304788036729</v>
      </c>
      <c r="O81" s="13">
        <v>1.5638825914910515</v>
      </c>
      <c r="P81" s="13">
        <v>1.1813193938125364</v>
      </c>
      <c r="Q81" s="12">
        <v>1.0707438899289039</v>
      </c>
      <c r="R81" s="12">
        <v>1.0657662311126159</v>
      </c>
      <c r="S81" s="12">
        <v>1.0408015407460642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0BDF1-0BD5-4DA4-89D9-B484E7CB7037}">
  <dimension ref="A1:N129"/>
  <sheetViews>
    <sheetView workbookViewId="0">
      <selection activeCell="B2" sqref="B2"/>
    </sheetView>
  </sheetViews>
  <sheetFormatPr defaultRowHeight="15"/>
  <cols>
    <col min="2" max="2" width="26.140625" customWidth="1"/>
    <col min="3" max="3" width="14.85546875" customWidth="1"/>
    <col min="4" max="4" width="13.140625" bestFit="1" customWidth="1"/>
    <col min="5" max="5" width="11.140625" bestFit="1" customWidth="1"/>
    <col min="6" max="6" width="13.140625" bestFit="1" customWidth="1"/>
    <col min="7" max="7" width="11.140625" bestFit="1" customWidth="1"/>
    <col min="8" max="8" width="13.140625" bestFit="1" customWidth="1"/>
    <col min="9" max="9" width="11.140625" bestFit="1" customWidth="1"/>
    <col min="10" max="10" width="13.140625" bestFit="1" customWidth="1"/>
    <col min="11" max="11" width="11.140625" bestFit="1" customWidth="1"/>
    <col min="12" max="12" width="13.140625" bestFit="1" customWidth="1"/>
    <col min="13" max="13" width="11.140625" bestFit="1" customWidth="1"/>
    <col min="14" max="14" width="13.140625" bestFit="1" customWidth="1"/>
  </cols>
  <sheetData>
    <row r="1" spans="1:14">
      <c r="C1" s="83">
        <v>2021</v>
      </c>
      <c r="D1" s="83">
        <v>2021</v>
      </c>
      <c r="E1" s="83">
        <v>2022</v>
      </c>
      <c r="F1" s="83">
        <v>2022</v>
      </c>
      <c r="G1" s="83">
        <v>2023</v>
      </c>
      <c r="H1" s="83">
        <v>2023</v>
      </c>
      <c r="I1" s="83">
        <v>2024</v>
      </c>
      <c r="J1" s="83">
        <v>2024</v>
      </c>
      <c r="K1" s="83">
        <v>2025</v>
      </c>
      <c r="L1" s="83">
        <v>2025</v>
      </c>
      <c r="M1" s="83">
        <v>2026</v>
      </c>
      <c r="N1" s="83">
        <v>2026</v>
      </c>
    </row>
    <row r="2" spans="1:14">
      <c r="B2" s="1" t="s">
        <v>104</v>
      </c>
      <c r="C2" s="1" t="s">
        <v>105</v>
      </c>
      <c r="D2" s="1" t="s">
        <v>106</v>
      </c>
      <c r="E2" s="1" t="s">
        <v>107</v>
      </c>
      <c r="F2" s="1" t="s">
        <v>108</v>
      </c>
      <c r="G2" s="1" t="s">
        <v>109</v>
      </c>
      <c r="H2" s="1" t="s">
        <v>110</v>
      </c>
      <c r="I2" s="1" t="s">
        <v>111</v>
      </c>
      <c r="J2" s="1" t="s">
        <v>112</v>
      </c>
      <c r="K2" s="1" t="s">
        <v>113</v>
      </c>
      <c r="L2" s="1" t="s">
        <v>114</v>
      </c>
      <c r="M2" s="1" t="s">
        <v>115</v>
      </c>
      <c r="N2" s="1" t="s">
        <v>116</v>
      </c>
    </row>
    <row r="3" spans="1:14">
      <c r="A3" t="s">
        <v>117</v>
      </c>
      <c r="B3" s="2" t="s">
        <v>21</v>
      </c>
      <c r="C3" s="3">
        <v>1171266</v>
      </c>
      <c r="D3" s="3">
        <v>752098</v>
      </c>
      <c r="E3" s="3">
        <v>1110079</v>
      </c>
      <c r="F3" s="3">
        <v>403000</v>
      </c>
      <c r="G3" s="3">
        <v>36790</v>
      </c>
      <c r="H3" s="3">
        <v>30951</v>
      </c>
      <c r="I3" s="3">
        <v>170165</v>
      </c>
      <c r="J3" s="3">
        <v>180427</v>
      </c>
      <c r="K3" s="3">
        <v>15587</v>
      </c>
      <c r="L3" s="3">
        <v>10000</v>
      </c>
      <c r="M3" s="3"/>
      <c r="N3" s="3"/>
    </row>
    <row r="4" spans="1:14">
      <c r="A4" t="s">
        <v>117</v>
      </c>
      <c r="B4" s="2" t="s">
        <v>22</v>
      </c>
      <c r="C4" s="3">
        <v>3939735</v>
      </c>
      <c r="D4" s="3">
        <v>4400647</v>
      </c>
      <c r="E4" s="3">
        <v>35976167</v>
      </c>
      <c r="F4" s="3">
        <v>22760974</v>
      </c>
      <c r="G4" s="3">
        <v>22044090</v>
      </c>
      <c r="H4" s="3">
        <v>17844441</v>
      </c>
      <c r="I4" s="3">
        <v>11094670</v>
      </c>
      <c r="J4" s="3">
        <v>10177840</v>
      </c>
      <c r="K4" s="3">
        <v>19308327</v>
      </c>
      <c r="L4" s="3">
        <v>19622159</v>
      </c>
      <c r="M4" s="3">
        <v>5509351</v>
      </c>
      <c r="N4" s="3">
        <v>4554516</v>
      </c>
    </row>
    <row r="5" spans="1:14">
      <c r="A5" t="s">
        <v>117</v>
      </c>
      <c r="B5" s="2" t="s">
        <v>23</v>
      </c>
      <c r="C5" s="3"/>
      <c r="D5" s="3"/>
      <c r="E5" s="3">
        <v>208692</v>
      </c>
      <c r="F5" s="3">
        <v>174485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117</v>
      </c>
      <c r="B6" s="2" t="s">
        <v>24</v>
      </c>
      <c r="C6" s="3"/>
      <c r="D6" s="3"/>
      <c r="E6" s="3">
        <v>80128</v>
      </c>
      <c r="F6" s="3">
        <v>54940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117</v>
      </c>
      <c r="B7" s="2" t="s">
        <v>25</v>
      </c>
      <c r="C7" s="3"/>
      <c r="D7" s="3"/>
      <c r="E7" s="3">
        <v>2247</v>
      </c>
      <c r="F7" s="3">
        <v>1362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117</v>
      </c>
      <c r="B8" s="2" t="s">
        <v>26</v>
      </c>
      <c r="C8" s="3">
        <v>89685</v>
      </c>
      <c r="D8" s="3">
        <v>244562</v>
      </c>
      <c r="E8" s="3">
        <v>131863</v>
      </c>
      <c r="F8" s="3">
        <v>42638</v>
      </c>
      <c r="G8" s="3">
        <v>2772</v>
      </c>
      <c r="H8" s="3">
        <v>2000</v>
      </c>
      <c r="I8" s="3">
        <v>53457</v>
      </c>
      <c r="J8" s="3">
        <v>53065</v>
      </c>
      <c r="K8" s="3">
        <v>24046</v>
      </c>
      <c r="L8" s="3">
        <v>15741</v>
      </c>
      <c r="M8" s="3">
        <v>185944</v>
      </c>
      <c r="N8" s="3">
        <v>203440</v>
      </c>
    </row>
    <row r="9" spans="1:14">
      <c r="A9" t="s">
        <v>117</v>
      </c>
      <c r="B9" s="2" t="s">
        <v>27</v>
      </c>
      <c r="C9" s="3"/>
      <c r="D9" s="3"/>
      <c r="E9" s="3"/>
      <c r="F9" s="3"/>
      <c r="G9" s="3"/>
      <c r="H9" s="3"/>
      <c r="I9" s="3"/>
      <c r="J9" s="3"/>
      <c r="K9" s="3">
        <v>63516</v>
      </c>
      <c r="L9" s="3">
        <v>45100</v>
      </c>
      <c r="M9" s="3"/>
      <c r="N9" s="3"/>
    </row>
    <row r="10" spans="1:14">
      <c r="A10" t="s">
        <v>117</v>
      </c>
      <c r="B10" s="2" t="s">
        <v>28</v>
      </c>
      <c r="C10" s="3"/>
      <c r="D10" s="3"/>
      <c r="E10" s="3">
        <v>3546</v>
      </c>
      <c r="F10" s="3">
        <v>21185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117</v>
      </c>
      <c r="B11" s="2" t="s">
        <v>29</v>
      </c>
      <c r="C11" s="3">
        <v>12291787</v>
      </c>
      <c r="D11" s="3">
        <v>9005475</v>
      </c>
      <c r="E11" s="3">
        <v>20951373</v>
      </c>
      <c r="F11" s="3">
        <v>10323004</v>
      </c>
      <c r="G11" s="3">
        <v>16759142</v>
      </c>
      <c r="H11" s="3">
        <v>11423873</v>
      </c>
      <c r="I11" s="3">
        <v>28216881</v>
      </c>
      <c r="J11" s="3">
        <v>20169390</v>
      </c>
      <c r="K11" s="3">
        <v>31736498</v>
      </c>
      <c r="L11" s="3">
        <v>21286878</v>
      </c>
      <c r="M11" s="3">
        <v>11633394</v>
      </c>
      <c r="N11" s="3">
        <v>8675057</v>
      </c>
    </row>
    <row r="12" spans="1:14">
      <c r="A12" t="s">
        <v>117</v>
      </c>
      <c r="B12" s="2" t="s">
        <v>30</v>
      </c>
      <c r="C12" s="3">
        <v>2075206</v>
      </c>
      <c r="D12" s="3">
        <v>1370900</v>
      </c>
      <c r="E12" s="3">
        <v>13997796</v>
      </c>
      <c r="F12" s="3">
        <v>8070314</v>
      </c>
      <c r="G12" s="3">
        <v>11412465</v>
      </c>
      <c r="H12" s="3">
        <v>11101304</v>
      </c>
      <c r="I12" s="3">
        <v>17747386</v>
      </c>
      <c r="J12" s="3">
        <v>15105217</v>
      </c>
      <c r="K12" s="3">
        <v>16519509</v>
      </c>
      <c r="L12" s="3">
        <v>13338320</v>
      </c>
      <c r="M12" s="3">
        <v>4099914</v>
      </c>
      <c r="N12" s="3">
        <v>4092067</v>
      </c>
    </row>
    <row r="13" spans="1:14">
      <c r="A13" t="s">
        <v>117</v>
      </c>
      <c r="B13" s="2" t="s">
        <v>31</v>
      </c>
      <c r="C13" s="3">
        <v>22829</v>
      </c>
      <c r="D13" s="3">
        <v>22856</v>
      </c>
      <c r="E13" s="3">
        <v>5768</v>
      </c>
      <c r="F13" s="3">
        <v>4400</v>
      </c>
      <c r="G13" s="3">
        <v>2867</v>
      </c>
      <c r="H13" s="3">
        <v>2</v>
      </c>
      <c r="I13" s="3">
        <v>1848</v>
      </c>
      <c r="J13" s="3">
        <v>1800</v>
      </c>
      <c r="K13" s="3"/>
      <c r="L13" s="3"/>
      <c r="M13" s="3"/>
      <c r="N13" s="3"/>
    </row>
    <row r="14" spans="1:14">
      <c r="A14" t="s">
        <v>117</v>
      </c>
      <c r="B14" s="2" t="s">
        <v>32</v>
      </c>
      <c r="C14" s="3">
        <v>195359</v>
      </c>
      <c r="D14" s="3">
        <v>284977</v>
      </c>
      <c r="E14" s="3">
        <v>821006</v>
      </c>
      <c r="F14" s="3">
        <v>727558</v>
      </c>
      <c r="G14" s="3">
        <v>267269</v>
      </c>
      <c r="H14" s="3">
        <v>498843</v>
      </c>
      <c r="I14" s="3">
        <v>104651</v>
      </c>
      <c r="J14" s="3">
        <v>153266</v>
      </c>
      <c r="K14" s="3">
        <v>15466</v>
      </c>
      <c r="L14" s="3">
        <v>68504</v>
      </c>
      <c r="M14" s="3">
        <v>73124</v>
      </c>
      <c r="N14" s="3">
        <v>55205</v>
      </c>
    </row>
    <row r="15" spans="1:14">
      <c r="A15" t="s">
        <v>117</v>
      </c>
      <c r="B15" s="2" t="s">
        <v>33</v>
      </c>
      <c r="C15" s="3">
        <v>12967</v>
      </c>
      <c r="D15" s="3">
        <v>2329</v>
      </c>
      <c r="E15" s="3">
        <v>744509</v>
      </c>
      <c r="F15" s="3">
        <v>510721</v>
      </c>
      <c r="G15" s="3">
        <v>236178</v>
      </c>
      <c r="H15" s="3">
        <v>157030</v>
      </c>
      <c r="I15" s="3">
        <v>103350</v>
      </c>
      <c r="J15" s="3">
        <v>46859</v>
      </c>
      <c r="K15" s="3">
        <v>2353181</v>
      </c>
      <c r="L15" s="3">
        <v>1422337</v>
      </c>
      <c r="M15" s="3">
        <v>1048735</v>
      </c>
      <c r="N15" s="3">
        <v>703942</v>
      </c>
    </row>
    <row r="16" spans="1:14">
      <c r="A16" t="s">
        <v>117</v>
      </c>
      <c r="B16" s="2" t="s">
        <v>34</v>
      </c>
      <c r="C16" s="3">
        <v>185189</v>
      </c>
      <c r="D16" s="3">
        <v>168835</v>
      </c>
      <c r="E16" s="3"/>
      <c r="F16" s="3"/>
      <c r="G16" s="3"/>
      <c r="H16" s="3"/>
      <c r="I16" s="3">
        <v>87679</v>
      </c>
      <c r="J16" s="3">
        <v>69600</v>
      </c>
      <c r="K16" s="3">
        <v>399190</v>
      </c>
      <c r="L16" s="3">
        <v>287560</v>
      </c>
      <c r="M16" s="3">
        <v>188358</v>
      </c>
      <c r="N16" s="3">
        <v>144000</v>
      </c>
    </row>
    <row r="17" spans="1:14">
      <c r="A17" t="s">
        <v>117</v>
      </c>
      <c r="B17" s="2" t="s">
        <v>35</v>
      </c>
      <c r="C17" s="3">
        <v>4141132</v>
      </c>
      <c r="D17" s="3">
        <v>5115523</v>
      </c>
      <c r="E17" s="3">
        <v>24709575</v>
      </c>
      <c r="F17" s="3">
        <v>18459297</v>
      </c>
      <c r="G17" s="3">
        <v>36308102</v>
      </c>
      <c r="H17" s="3">
        <v>36003429</v>
      </c>
      <c r="I17" s="3">
        <v>34955497</v>
      </c>
      <c r="J17" s="3">
        <v>41514480</v>
      </c>
      <c r="K17" s="3">
        <v>43314206</v>
      </c>
      <c r="L17" s="3">
        <v>48910134</v>
      </c>
      <c r="M17" s="3">
        <v>15045437</v>
      </c>
      <c r="N17" s="3">
        <v>16229921</v>
      </c>
    </row>
    <row r="18" spans="1:14">
      <c r="A18" t="s">
        <v>117</v>
      </c>
      <c r="B18" s="2" t="s">
        <v>36</v>
      </c>
      <c r="C18" s="3"/>
      <c r="D18" s="3"/>
      <c r="E18" s="3">
        <v>615083</v>
      </c>
      <c r="F18" s="3">
        <v>378850</v>
      </c>
      <c r="G18" s="3">
        <v>398629</v>
      </c>
      <c r="H18" s="3">
        <v>218720</v>
      </c>
      <c r="I18" s="3"/>
      <c r="J18" s="3"/>
      <c r="K18" s="3">
        <v>67961</v>
      </c>
      <c r="L18" s="3">
        <v>76920</v>
      </c>
      <c r="M18" s="3">
        <v>17989</v>
      </c>
      <c r="N18" s="3">
        <v>18200</v>
      </c>
    </row>
    <row r="19" spans="1:14">
      <c r="A19" t="s">
        <v>117</v>
      </c>
      <c r="B19" s="2" t="s">
        <v>37</v>
      </c>
      <c r="C19" s="3"/>
      <c r="D19" s="3"/>
      <c r="E19" s="3">
        <v>684385</v>
      </c>
      <c r="F19" s="3">
        <v>348950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117</v>
      </c>
      <c r="B20" s="2" t="s">
        <v>38</v>
      </c>
      <c r="C20" s="3">
        <v>57660135</v>
      </c>
      <c r="D20" s="3">
        <v>62762688</v>
      </c>
      <c r="E20" s="3">
        <v>125845793</v>
      </c>
      <c r="F20" s="3">
        <v>75506164</v>
      </c>
      <c r="G20" s="3">
        <v>68725420</v>
      </c>
      <c r="H20" s="3">
        <v>46775755</v>
      </c>
      <c r="I20" s="3">
        <v>34803001</v>
      </c>
      <c r="J20" s="3">
        <v>27272553</v>
      </c>
      <c r="K20" s="3">
        <v>41813676</v>
      </c>
      <c r="L20" s="3">
        <v>29116316</v>
      </c>
      <c r="M20" s="3">
        <v>16081655</v>
      </c>
      <c r="N20" s="3">
        <v>13405739</v>
      </c>
    </row>
    <row r="21" spans="1:14">
      <c r="A21" t="s">
        <v>117</v>
      </c>
      <c r="B21" s="2" t="s">
        <v>39</v>
      </c>
      <c r="C21" s="3">
        <v>896535</v>
      </c>
      <c r="D21" s="3">
        <v>651967</v>
      </c>
      <c r="E21" s="3">
        <v>988935</v>
      </c>
      <c r="F21" s="3">
        <v>464648</v>
      </c>
      <c r="G21" s="3">
        <v>168166</v>
      </c>
      <c r="H21" s="3">
        <v>117327</v>
      </c>
      <c r="I21" s="3">
        <v>428273</v>
      </c>
      <c r="J21" s="3">
        <v>285366</v>
      </c>
      <c r="K21" s="3">
        <v>313860</v>
      </c>
      <c r="L21" s="3">
        <v>203477</v>
      </c>
      <c r="M21" s="3">
        <v>139898</v>
      </c>
      <c r="N21" s="3">
        <v>92489</v>
      </c>
    </row>
    <row r="22" spans="1:14">
      <c r="A22" t="s">
        <v>117</v>
      </c>
      <c r="B22" s="2" t="s">
        <v>40</v>
      </c>
      <c r="C22" s="3">
        <v>236157</v>
      </c>
      <c r="D22" s="3">
        <v>193600</v>
      </c>
      <c r="E22" s="3">
        <v>20706</v>
      </c>
      <c r="F22" s="3">
        <v>15510</v>
      </c>
      <c r="G22" s="3">
        <v>220829</v>
      </c>
      <c r="H22" s="3">
        <v>138587</v>
      </c>
      <c r="I22" s="3">
        <v>470338</v>
      </c>
      <c r="J22" s="3">
        <v>337051</v>
      </c>
      <c r="K22" s="3">
        <v>1791049</v>
      </c>
      <c r="L22" s="3">
        <v>1333100</v>
      </c>
      <c r="M22" s="3">
        <v>896092</v>
      </c>
      <c r="N22" s="3">
        <v>677600</v>
      </c>
    </row>
    <row r="23" spans="1:14">
      <c r="A23" t="s">
        <v>117</v>
      </c>
      <c r="B23" s="2" t="s">
        <v>41</v>
      </c>
      <c r="C23" s="3">
        <v>3757931</v>
      </c>
      <c r="D23" s="3">
        <v>2527788</v>
      </c>
      <c r="E23" s="3">
        <v>6158509</v>
      </c>
      <c r="F23" s="3">
        <v>3667106</v>
      </c>
      <c r="G23" s="3">
        <v>8753536</v>
      </c>
      <c r="H23" s="3">
        <v>6250036</v>
      </c>
      <c r="I23" s="3">
        <v>7993471</v>
      </c>
      <c r="J23" s="3">
        <v>6301239</v>
      </c>
      <c r="K23" s="3">
        <v>3068753</v>
      </c>
      <c r="L23" s="3">
        <v>2525242</v>
      </c>
      <c r="M23" s="3">
        <v>708774</v>
      </c>
      <c r="N23" s="3">
        <v>660457</v>
      </c>
    </row>
    <row r="24" spans="1:14">
      <c r="A24" t="s">
        <v>117</v>
      </c>
      <c r="B24" s="2" t="s">
        <v>42</v>
      </c>
      <c r="C24" s="3">
        <v>7423</v>
      </c>
      <c r="D24" s="3">
        <v>1001</v>
      </c>
      <c r="E24" s="3">
        <v>9000</v>
      </c>
      <c r="F24" s="3">
        <v>1300</v>
      </c>
      <c r="G24" s="3"/>
      <c r="H24" s="3"/>
      <c r="I24" s="3">
        <v>58153</v>
      </c>
      <c r="J24" s="3">
        <v>35162</v>
      </c>
      <c r="K24" s="3">
        <v>199446</v>
      </c>
      <c r="L24" s="3">
        <v>45838</v>
      </c>
      <c r="M24" s="3">
        <v>65777</v>
      </c>
      <c r="N24" s="3">
        <v>76370</v>
      </c>
    </row>
    <row r="25" spans="1:14">
      <c r="A25" t="s">
        <v>117</v>
      </c>
      <c r="B25" s="2" t="s">
        <v>43</v>
      </c>
      <c r="C25" s="3"/>
      <c r="D25" s="3"/>
      <c r="E25" s="3">
        <v>24070</v>
      </c>
      <c r="F25" s="3">
        <v>22000</v>
      </c>
      <c r="G25" s="3"/>
      <c r="H25" s="3"/>
      <c r="I25" s="3">
        <v>40796</v>
      </c>
      <c r="J25" s="3">
        <v>44000</v>
      </c>
      <c r="K25" s="3"/>
      <c r="L25" s="3"/>
      <c r="M25" s="3"/>
      <c r="N25" s="3"/>
    </row>
    <row r="26" spans="1:14">
      <c r="A26" t="s">
        <v>117</v>
      </c>
      <c r="B26" s="2" t="s">
        <v>44</v>
      </c>
      <c r="C26" s="3">
        <v>7306081</v>
      </c>
      <c r="D26" s="3">
        <v>9264500</v>
      </c>
      <c r="E26" s="3">
        <v>4203399</v>
      </c>
      <c r="F26" s="3">
        <v>3628240</v>
      </c>
      <c r="G26" s="3">
        <v>5176685</v>
      </c>
      <c r="H26" s="3">
        <v>4669935</v>
      </c>
      <c r="I26" s="3">
        <v>2095452</v>
      </c>
      <c r="J26" s="3">
        <v>2627359</v>
      </c>
      <c r="K26" s="3">
        <v>12940051</v>
      </c>
      <c r="L26" s="3">
        <v>18044298</v>
      </c>
      <c r="M26" s="3">
        <v>6492659</v>
      </c>
      <c r="N26" s="3">
        <v>9028888</v>
      </c>
    </row>
    <row r="27" spans="1:14">
      <c r="A27" t="s">
        <v>117</v>
      </c>
      <c r="B27" s="2" t="s">
        <v>45</v>
      </c>
      <c r="C27" s="3"/>
      <c r="D27" s="3"/>
      <c r="E27" s="3"/>
      <c r="F27" s="3"/>
      <c r="G27" s="3"/>
      <c r="H27" s="3"/>
      <c r="I27" s="3"/>
      <c r="J27" s="3"/>
      <c r="K27" s="3">
        <v>74215</v>
      </c>
      <c r="L27" s="3">
        <v>89000</v>
      </c>
      <c r="M27" s="3"/>
      <c r="N27" s="3"/>
    </row>
    <row r="28" spans="1:14">
      <c r="A28" t="s">
        <v>117</v>
      </c>
      <c r="B28" s="2" t="s">
        <v>46</v>
      </c>
      <c r="C28" s="3">
        <v>127148</v>
      </c>
      <c r="D28" s="3">
        <v>105955</v>
      </c>
      <c r="E28" s="3">
        <v>3700686</v>
      </c>
      <c r="F28" s="3">
        <v>3036000</v>
      </c>
      <c r="G28" s="3">
        <v>17870</v>
      </c>
      <c r="H28" s="3">
        <v>23502</v>
      </c>
      <c r="I28" s="3"/>
      <c r="J28" s="3"/>
      <c r="K28" s="3">
        <v>408278</v>
      </c>
      <c r="L28" s="3">
        <v>285140</v>
      </c>
      <c r="M28" s="3">
        <v>80306</v>
      </c>
      <c r="N28" s="3">
        <v>66280</v>
      </c>
    </row>
    <row r="29" spans="1:14">
      <c r="A29" t="s">
        <v>117</v>
      </c>
      <c r="B29" s="2" t="s">
        <v>47</v>
      </c>
      <c r="C29" s="3">
        <v>1261232</v>
      </c>
      <c r="D29" s="3">
        <v>1140920</v>
      </c>
      <c r="E29" s="3">
        <v>10005827</v>
      </c>
      <c r="F29" s="3">
        <v>8109517</v>
      </c>
      <c r="G29" s="3">
        <v>7787835</v>
      </c>
      <c r="H29" s="3">
        <v>10147862</v>
      </c>
      <c r="I29" s="3">
        <v>6046951</v>
      </c>
      <c r="J29" s="3">
        <v>7155880</v>
      </c>
      <c r="K29" s="3">
        <v>7647774</v>
      </c>
      <c r="L29" s="3">
        <v>8898018</v>
      </c>
      <c r="M29" s="3">
        <v>2017581</v>
      </c>
      <c r="N29" s="3">
        <v>2806163</v>
      </c>
    </row>
    <row r="30" spans="1:14">
      <c r="A30" t="s">
        <v>117</v>
      </c>
      <c r="B30" s="2" t="s">
        <v>48</v>
      </c>
      <c r="C30" s="3">
        <v>892</v>
      </c>
      <c r="D30" s="3">
        <v>90</v>
      </c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117</v>
      </c>
      <c r="B31" s="2" t="s">
        <v>49</v>
      </c>
      <c r="C31" s="3"/>
      <c r="D31" s="3"/>
      <c r="E31" s="3">
        <v>297834</v>
      </c>
      <c r="F31" s="3">
        <v>242099</v>
      </c>
      <c r="G31" s="3">
        <v>2930583</v>
      </c>
      <c r="H31" s="3">
        <v>2670450</v>
      </c>
      <c r="I31" s="3">
        <v>3934172</v>
      </c>
      <c r="J31" s="3">
        <v>3636550</v>
      </c>
      <c r="K31" s="3">
        <v>3197647</v>
      </c>
      <c r="L31" s="3">
        <v>2706700</v>
      </c>
      <c r="M31" s="3">
        <v>609648</v>
      </c>
      <c r="N31" s="3">
        <v>541700</v>
      </c>
    </row>
    <row r="32" spans="1:14">
      <c r="A32" t="s">
        <v>117</v>
      </c>
      <c r="B32" s="2" t="s">
        <v>50</v>
      </c>
      <c r="C32" s="3"/>
      <c r="D32" s="3"/>
      <c r="E32" s="3"/>
      <c r="F32" s="3"/>
      <c r="G32" s="3">
        <v>387690</v>
      </c>
      <c r="H32" s="3">
        <v>421539</v>
      </c>
      <c r="I32" s="3">
        <v>709824</v>
      </c>
      <c r="J32" s="3">
        <v>651550</v>
      </c>
      <c r="K32" s="3">
        <v>399520</v>
      </c>
      <c r="L32" s="3">
        <v>352000</v>
      </c>
      <c r="M32" s="3"/>
      <c r="N32" s="3"/>
    </row>
    <row r="33" spans="1:14">
      <c r="A33" t="s">
        <v>117</v>
      </c>
      <c r="B33" s="2" t="s">
        <v>51</v>
      </c>
      <c r="C33" s="3">
        <v>234750</v>
      </c>
      <c r="D33" s="3">
        <v>236140</v>
      </c>
      <c r="E33" s="3">
        <v>879923</v>
      </c>
      <c r="F33" s="3">
        <v>699990</v>
      </c>
      <c r="G33" s="3">
        <v>60032</v>
      </c>
      <c r="H33" s="3">
        <v>69700</v>
      </c>
      <c r="I33" s="3">
        <v>303821</v>
      </c>
      <c r="J33" s="3">
        <v>364780</v>
      </c>
      <c r="K33" s="3">
        <v>118426</v>
      </c>
      <c r="L33" s="3">
        <v>136130</v>
      </c>
      <c r="M33" s="3"/>
      <c r="N33" s="3"/>
    </row>
    <row r="34" spans="1:14">
      <c r="A34" t="s">
        <v>117</v>
      </c>
      <c r="B34" s="2" t="s">
        <v>52</v>
      </c>
      <c r="C34" s="3"/>
      <c r="D34" s="3"/>
      <c r="E34" s="3"/>
      <c r="F34" s="3"/>
      <c r="G34" s="3"/>
      <c r="H34" s="3"/>
      <c r="I34" s="3">
        <v>24858</v>
      </c>
      <c r="J34" s="3">
        <v>24140</v>
      </c>
      <c r="K34" s="3"/>
      <c r="L34" s="3"/>
      <c r="M34" s="3"/>
      <c r="N34" s="3"/>
    </row>
    <row r="35" spans="1:14">
      <c r="A35" t="s">
        <v>117</v>
      </c>
      <c r="B35" s="2" t="s">
        <v>53</v>
      </c>
      <c r="C35" s="3"/>
      <c r="D35" s="3"/>
      <c r="E35" s="3">
        <v>295693</v>
      </c>
      <c r="F35" s="3">
        <v>220000</v>
      </c>
      <c r="G35" s="3">
        <v>65820</v>
      </c>
      <c r="H35" s="3">
        <v>69000</v>
      </c>
      <c r="I35" s="3"/>
      <c r="J35" s="3"/>
      <c r="K35" s="3">
        <v>200402</v>
      </c>
      <c r="L35" s="3">
        <v>272180</v>
      </c>
      <c r="M35" s="3"/>
      <c r="N35" s="3"/>
    </row>
    <row r="36" spans="1:14">
      <c r="A36" t="s">
        <v>117</v>
      </c>
      <c r="B36" s="2" t="s">
        <v>54</v>
      </c>
      <c r="C36" s="3"/>
      <c r="D36" s="3"/>
      <c r="E36" s="3">
        <v>168847</v>
      </c>
      <c r="F36" s="3">
        <v>120940</v>
      </c>
      <c r="G36" s="3">
        <v>308802</v>
      </c>
      <c r="H36" s="3">
        <v>112000</v>
      </c>
      <c r="I36" s="3"/>
      <c r="J36" s="3"/>
      <c r="K36" s="3">
        <v>284836</v>
      </c>
      <c r="L36" s="3">
        <v>423000</v>
      </c>
      <c r="M36" s="3"/>
      <c r="N36" s="3"/>
    </row>
    <row r="37" spans="1:14">
      <c r="A37" t="s">
        <v>117</v>
      </c>
      <c r="B37" s="2" t="s">
        <v>55</v>
      </c>
      <c r="C37" s="3">
        <v>75856</v>
      </c>
      <c r="D37" s="3">
        <v>88399</v>
      </c>
      <c r="E37" s="3">
        <v>430918</v>
      </c>
      <c r="F37" s="3">
        <v>286000</v>
      </c>
      <c r="G37" s="3">
        <v>388981</v>
      </c>
      <c r="H37" s="3">
        <v>373280</v>
      </c>
      <c r="I37" s="3">
        <v>337269</v>
      </c>
      <c r="J37" s="3">
        <v>326450</v>
      </c>
      <c r="K37" s="3">
        <v>250046</v>
      </c>
      <c r="L37" s="3">
        <v>236640</v>
      </c>
      <c r="M37" s="3">
        <v>149682</v>
      </c>
      <c r="N37" s="3">
        <v>156223</v>
      </c>
    </row>
    <row r="38" spans="1:14">
      <c r="A38" t="s">
        <v>117</v>
      </c>
      <c r="B38" s="2" t="s">
        <v>56</v>
      </c>
      <c r="C38" s="3">
        <v>159369</v>
      </c>
      <c r="D38" s="3">
        <v>144867</v>
      </c>
      <c r="E38" s="3">
        <v>412418</v>
      </c>
      <c r="F38" s="3">
        <v>276277</v>
      </c>
      <c r="G38" s="3">
        <v>526322</v>
      </c>
      <c r="H38" s="3">
        <v>269780</v>
      </c>
      <c r="I38" s="3">
        <v>413987</v>
      </c>
      <c r="J38" s="3">
        <v>306656</v>
      </c>
      <c r="K38" s="3">
        <v>215894</v>
      </c>
      <c r="L38" s="3">
        <v>152000</v>
      </c>
      <c r="M38" s="3">
        <v>911055</v>
      </c>
      <c r="N38" s="3">
        <v>960000</v>
      </c>
    </row>
    <row r="39" spans="1:14">
      <c r="A39" t="s">
        <v>117</v>
      </c>
      <c r="B39" s="4" t="s">
        <v>57</v>
      </c>
      <c r="C39" s="5">
        <v>322163</v>
      </c>
      <c r="D39" s="5">
        <v>440000</v>
      </c>
      <c r="E39" s="5">
        <v>2575486</v>
      </c>
      <c r="F39" s="5">
        <v>2024700</v>
      </c>
      <c r="G39" s="5">
        <v>8919185</v>
      </c>
      <c r="H39" s="5">
        <v>10129350</v>
      </c>
      <c r="I39" s="5">
        <v>13710732</v>
      </c>
      <c r="J39" s="5">
        <v>15904959</v>
      </c>
      <c r="K39" s="5">
        <v>9206253</v>
      </c>
      <c r="L39" s="5">
        <v>11349320</v>
      </c>
      <c r="M39" s="5">
        <v>6058321</v>
      </c>
      <c r="N39" s="5">
        <v>7179836</v>
      </c>
    </row>
    <row r="40" spans="1:14">
      <c r="A40" t="s">
        <v>117</v>
      </c>
      <c r="B40" s="2" t="s">
        <v>58</v>
      </c>
      <c r="C40" s="3">
        <v>71103</v>
      </c>
      <c r="D40" s="3">
        <v>79020</v>
      </c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>
      <c r="A41" t="s">
        <v>117</v>
      </c>
      <c r="B41" s="2" t="s">
        <v>59</v>
      </c>
      <c r="C41" s="3"/>
      <c r="D41" s="3"/>
      <c r="E41" s="3">
        <v>1787</v>
      </c>
      <c r="F41" s="3">
        <v>1000</v>
      </c>
      <c r="G41" s="3"/>
      <c r="H41" s="3"/>
      <c r="I41" s="3"/>
      <c r="J41" s="3"/>
      <c r="K41" s="3"/>
      <c r="L41" s="3"/>
      <c r="M41" s="3"/>
      <c r="N41" s="3"/>
    </row>
    <row r="42" spans="1:14">
      <c r="A42" t="s">
        <v>117</v>
      </c>
      <c r="B42" s="2" t="s">
        <v>60</v>
      </c>
      <c r="C42" s="3"/>
      <c r="D42" s="3"/>
      <c r="E42" s="3">
        <v>114945</v>
      </c>
      <c r="F42" s="3">
        <v>87093</v>
      </c>
      <c r="G42" s="3"/>
      <c r="H42" s="3"/>
      <c r="I42" s="3"/>
      <c r="J42" s="3"/>
      <c r="K42" s="3"/>
      <c r="L42" s="3"/>
      <c r="M42" s="3"/>
      <c r="N42" s="3"/>
    </row>
    <row r="43" spans="1:14">
      <c r="A43" t="s">
        <v>117</v>
      </c>
      <c r="B43" s="2" t="s">
        <v>61</v>
      </c>
      <c r="C43" s="3">
        <v>280271</v>
      </c>
      <c r="D43" s="3">
        <v>292625</v>
      </c>
      <c r="E43" s="3">
        <v>100780</v>
      </c>
      <c r="F43" s="3">
        <v>79559</v>
      </c>
      <c r="G43" s="3"/>
      <c r="H43" s="3"/>
      <c r="I43" s="3"/>
      <c r="J43" s="3"/>
      <c r="K43" s="3"/>
      <c r="L43" s="3"/>
      <c r="M43" s="3"/>
      <c r="N43" s="3"/>
    </row>
    <row r="44" spans="1:14">
      <c r="A44" t="s">
        <v>117</v>
      </c>
      <c r="B44" s="2" t="s">
        <v>62</v>
      </c>
      <c r="C44" s="3">
        <v>99375</v>
      </c>
      <c r="D44" s="3">
        <v>86648</v>
      </c>
      <c r="E44" s="3"/>
      <c r="F44" s="3"/>
      <c r="G44" s="3">
        <v>82665</v>
      </c>
      <c r="H44" s="3">
        <v>88268</v>
      </c>
      <c r="I44" s="3">
        <v>37845</v>
      </c>
      <c r="J44" s="3">
        <v>43298</v>
      </c>
      <c r="K44" s="3"/>
      <c r="L44" s="3"/>
      <c r="M44" s="3"/>
      <c r="N44" s="3"/>
    </row>
    <row r="45" spans="1:14">
      <c r="A45" t="s">
        <v>117</v>
      </c>
      <c r="B45" s="2" t="s">
        <v>63</v>
      </c>
      <c r="C45" s="3">
        <v>19435</v>
      </c>
      <c r="D45" s="3">
        <v>22740</v>
      </c>
      <c r="E45" s="3">
        <v>107455</v>
      </c>
      <c r="F45" s="3">
        <v>96440</v>
      </c>
      <c r="G45" s="3"/>
      <c r="H45" s="3"/>
      <c r="I45" s="3"/>
      <c r="J45" s="3"/>
      <c r="K45" s="3"/>
      <c r="L45" s="3"/>
      <c r="M45" s="3"/>
      <c r="N45" s="3"/>
    </row>
    <row r="46" spans="1:14">
      <c r="A46" t="s">
        <v>117</v>
      </c>
      <c r="B46" s="2" t="s">
        <v>64</v>
      </c>
      <c r="C46" s="3"/>
      <c r="D46" s="3"/>
      <c r="E46" s="3"/>
      <c r="F46" s="3"/>
      <c r="G46" s="3"/>
      <c r="H46" s="3"/>
      <c r="I46" s="3">
        <v>16050</v>
      </c>
      <c r="J46" s="3">
        <v>20000</v>
      </c>
      <c r="K46" s="3">
        <v>355120</v>
      </c>
      <c r="L46" s="3">
        <v>416040</v>
      </c>
      <c r="M46" s="3"/>
      <c r="N46" s="3"/>
    </row>
    <row r="47" spans="1:14">
      <c r="A47" t="s">
        <v>117</v>
      </c>
      <c r="B47" s="2" t="s">
        <v>65</v>
      </c>
      <c r="C47" s="3">
        <v>21045</v>
      </c>
      <c r="D47" s="3">
        <v>18180</v>
      </c>
      <c r="E47" s="3">
        <v>66135</v>
      </c>
      <c r="F47" s="3">
        <v>46807</v>
      </c>
      <c r="G47" s="3"/>
      <c r="H47" s="3"/>
      <c r="I47" s="3">
        <v>873411</v>
      </c>
      <c r="J47" s="3">
        <v>1039990</v>
      </c>
      <c r="K47" s="3">
        <v>4594221</v>
      </c>
      <c r="L47" s="3">
        <v>5617930</v>
      </c>
      <c r="M47" s="3">
        <v>320052</v>
      </c>
      <c r="N47" s="3">
        <v>460000</v>
      </c>
    </row>
    <row r="48" spans="1:14">
      <c r="A48" t="s">
        <v>117</v>
      </c>
      <c r="B48" s="2" t="s">
        <v>66</v>
      </c>
      <c r="C48" s="3"/>
      <c r="D48" s="3"/>
      <c r="E48" s="3"/>
      <c r="F48" s="3"/>
      <c r="G48" s="3"/>
      <c r="H48" s="3"/>
      <c r="I48" s="3"/>
      <c r="J48" s="3"/>
      <c r="K48" s="3">
        <v>71261</v>
      </c>
      <c r="L48" s="3">
        <v>33990</v>
      </c>
      <c r="M48" s="3">
        <v>605045</v>
      </c>
      <c r="N48" s="3">
        <v>830457</v>
      </c>
    </row>
    <row r="49" spans="1:14">
      <c r="A49" t="s">
        <v>117</v>
      </c>
      <c r="B49" s="2" t="s">
        <v>67</v>
      </c>
      <c r="C49" s="3">
        <v>5720174</v>
      </c>
      <c r="D49" s="3">
        <v>3965660</v>
      </c>
      <c r="E49" s="3">
        <v>9463031</v>
      </c>
      <c r="F49" s="3">
        <v>4950000</v>
      </c>
      <c r="G49" s="3"/>
      <c r="H49" s="3"/>
      <c r="I49" s="3"/>
      <c r="J49" s="3"/>
      <c r="K49" s="3">
        <v>34697</v>
      </c>
      <c r="L49" s="3">
        <v>31900</v>
      </c>
      <c r="M49" s="3">
        <v>701756</v>
      </c>
      <c r="N49" s="3">
        <v>617650</v>
      </c>
    </row>
    <row r="50" spans="1:14">
      <c r="A50" t="s">
        <v>117</v>
      </c>
      <c r="B50" s="2" t="s">
        <v>68</v>
      </c>
      <c r="C50" s="3"/>
      <c r="D50" s="3"/>
      <c r="E50" s="3"/>
      <c r="F50" s="3"/>
      <c r="G50" s="3"/>
      <c r="H50" s="3"/>
      <c r="I50" s="3">
        <v>544060</v>
      </c>
      <c r="J50" s="3">
        <v>692350</v>
      </c>
      <c r="K50" s="3">
        <v>10468489</v>
      </c>
      <c r="L50" s="3">
        <v>13340640</v>
      </c>
      <c r="M50" s="3"/>
      <c r="N50" s="3"/>
    </row>
    <row r="51" spans="1:14">
      <c r="A51" t="s">
        <v>117</v>
      </c>
      <c r="B51" s="2" t="s">
        <v>69</v>
      </c>
      <c r="C51" s="3"/>
      <c r="D51" s="3"/>
      <c r="E51" s="3"/>
      <c r="F51" s="3"/>
      <c r="G51" s="3"/>
      <c r="H51" s="3"/>
      <c r="I51" s="3"/>
      <c r="J51" s="3"/>
      <c r="K51" s="3">
        <v>214824</v>
      </c>
      <c r="L51" s="3">
        <v>321765</v>
      </c>
      <c r="M51" s="3"/>
      <c r="N51" s="3"/>
    </row>
    <row r="52" spans="1:14">
      <c r="A52" t="s">
        <v>117</v>
      </c>
      <c r="B52" s="2" t="s">
        <v>70</v>
      </c>
      <c r="C52" s="3">
        <v>491356</v>
      </c>
      <c r="D52" s="3">
        <v>599794</v>
      </c>
      <c r="E52" s="3">
        <v>139401</v>
      </c>
      <c r="F52" s="3">
        <v>130315</v>
      </c>
      <c r="G52" s="3">
        <v>77213</v>
      </c>
      <c r="H52" s="3">
        <v>77059</v>
      </c>
      <c r="I52" s="3">
        <v>15168</v>
      </c>
      <c r="J52" s="3">
        <v>20155</v>
      </c>
      <c r="K52" s="3">
        <v>18799</v>
      </c>
      <c r="L52" s="3">
        <v>21974</v>
      </c>
      <c r="M52" s="3">
        <v>64551</v>
      </c>
      <c r="N52" s="3">
        <v>91588</v>
      </c>
    </row>
    <row r="53" spans="1:14">
      <c r="A53" t="s">
        <v>117</v>
      </c>
      <c r="B53" s="2" t="s">
        <v>71</v>
      </c>
      <c r="C53" s="3"/>
      <c r="D53" s="3"/>
      <c r="E53" s="3">
        <v>13161</v>
      </c>
      <c r="F53" s="3">
        <v>20706</v>
      </c>
      <c r="G53" s="3">
        <v>821672</v>
      </c>
      <c r="H53" s="3">
        <v>442145</v>
      </c>
      <c r="I53" s="3">
        <v>179640</v>
      </c>
      <c r="J53" s="3">
        <v>99412</v>
      </c>
      <c r="K53" s="3">
        <v>1119401</v>
      </c>
      <c r="L53" s="3">
        <v>1435440</v>
      </c>
      <c r="M53" s="3">
        <v>370657</v>
      </c>
      <c r="N53" s="3">
        <v>417240</v>
      </c>
    </row>
    <row r="54" spans="1:14">
      <c r="A54" t="s">
        <v>117</v>
      </c>
      <c r="B54" s="2" t="s">
        <v>72</v>
      </c>
      <c r="C54" s="3"/>
      <c r="D54" s="3"/>
      <c r="E54" s="3"/>
      <c r="F54" s="3"/>
      <c r="G54" s="3"/>
      <c r="H54" s="3"/>
      <c r="I54" s="3">
        <v>38574</v>
      </c>
      <c r="J54" s="3">
        <v>44662</v>
      </c>
      <c r="K54" s="3">
        <v>59361</v>
      </c>
      <c r="L54" s="3">
        <v>67926</v>
      </c>
      <c r="M54" s="3"/>
      <c r="N54" s="3"/>
    </row>
    <row r="55" spans="1:14">
      <c r="A55" t="s">
        <v>117</v>
      </c>
      <c r="B55" s="2" t="s">
        <v>73</v>
      </c>
      <c r="C55" s="3"/>
      <c r="D55" s="3"/>
      <c r="E55" s="3">
        <v>5708</v>
      </c>
      <c r="F55" s="3">
        <v>1000</v>
      </c>
      <c r="G55" s="3"/>
      <c r="H55" s="3"/>
      <c r="I55" s="3">
        <v>1700511</v>
      </c>
      <c r="J55" s="3">
        <v>1905360</v>
      </c>
      <c r="K55" s="3">
        <v>1881129</v>
      </c>
      <c r="L55" s="3">
        <v>1929910</v>
      </c>
      <c r="M55" s="3"/>
      <c r="N55" s="3"/>
    </row>
    <row r="56" spans="1:14">
      <c r="A56" t="s">
        <v>117</v>
      </c>
      <c r="B56" s="2" t="s">
        <v>74</v>
      </c>
      <c r="C56" s="3">
        <v>4034</v>
      </c>
      <c r="D56" s="3">
        <v>151</v>
      </c>
      <c r="E56" s="3">
        <v>212615</v>
      </c>
      <c r="F56" s="3">
        <v>98395</v>
      </c>
      <c r="G56" s="3">
        <v>99071</v>
      </c>
      <c r="H56" s="3">
        <v>74080</v>
      </c>
      <c r="I56" s="3">
        <v>46308</v>
      </c>
      <c r="J56" s="3">
        <v>48302</v>
      </c>
      <c r="K56" s="3">
        <v>663318</v>
      </c>
      <c r="L56" s="3">
        <v>861063</v>
      </c>
      <c r="M56" s="3">
        <v>58418</v>
      </c>
      <c r="N56" s="3">
        <v>23444</v>
      </c>
    </row>
    <row r="57" spans="1:14">
      <c r="A57" t="s">
        <v>117</v>
      </c>
      <c r="B57" s="2" t="s">
        <v>75</v>
      </c>
      <c r="C57" s="3"/>
      <c r="D57" s="3"/>
      <c r="E57" s="3"/>
      <c r="F57" s="3"/>
      <c r="G57" s="3">
        <v>143255</v>
      </c>
      <c r="H57" s="3">
        <v>240501</v>
      </c>
      <c r="I57" s="3">
        <v>416860</v>
      </c>
      <c r="J57" s="3">
        <v>624857</v>
      </c>
      <c r="K57" s="3">
        <v>1310108</v>
      </c>
      <c r="L57" s="3">
        <v>1665287</v>
      </c>
      <c r="M57" s="3"/>
      <c r="N57" s="3"/>
    </row>
    <row r="58" spans="1:14">
      <c r="A58" t="s">
        <v>117</v>
      </c>
      <c r="B58" s="2" t="s">
        <v>76</v>
      </c>
      <c r="C58" s="3"/>
      <c r="D58" s="3"/>
      <c r="E58" s="3"/>
      <c r="F58" s="3"/>
      <c r="G58" s="3"/>
      <c r="H58" s="3"/>
      <c r="I58" s="3"/>
      <c r="J58" s="3"/>
      <c r="K58" s="3">
        <v>72139</v>
      </c>
      <c r="L58" s="3">
        <v>95981</v>
      </c>
      <c r="M58" s="3"/>
      <c r="N58" s="3"/>
    </row>
    <row r="59" spans="1:14">
      <c r="A59" t="s">
        <v>117</v>
      </c>
      <c r="B59" s="2" t="s">
        <v>77</v>
      </c>
      <c r="C59" s="3">
        <v>12051</v>
      </c>
      <c r="D59" s="3">
        <v>19640</v>
      </c>
      <c r="E59" s="3">
        <v>258391</v>
      </c>
      <c r="F59" s="3">
        <v>263697</v>
      </c>
      <c r="G59" s="3">
        <v>2426359</v>
      </c>
      <c r="H59" s="3">
        <v>3623624</v>
      </c>
      <c r="I59" s="3">
        <v>4577989</v>
      </c>
      <c r="J59" s="3">
        <v>5495350</v>
      </c>
      <c r="K59" s="3">
        <v>5094657</v>
      </c>
      <c r="L59" s="3">
        <v>5853506</v>
      </c>
      <c r="M59" s="3">
        <v>382318</v>
      </c>
      <c r="N59" s="3">
        <v>599455</v>
      </c>
    </row>
    <row r="60" spans="1:14">
      <c r="A60" t="s">
        <v>117</v>
      </c>
      <c r="B60" s="2" t="s">
        <v>78</v>
      </c>
      <c r="C60" s="3">
        <v>52203</v>
      </c>
      <c r="D60" s="3">
        <v>41363</v>
      </c>
      <c r="E60" s="3">
        <v>28428</v>
      </c>
      <c r="F60" s="3">
        <v>21000</v>
      </c>
      <c r="G60" s="3">
        <v>26263</v>
      </c>
      <c r="H60" s="3">
        <v>21000</v>
      </c>
      <c r="I60" s="3">
        <v>4</v>
      </c>
      <c r="J60" s="3">
        <v>2200</v>
      </c>
      <c r="K60" s="3">
        <v>123782</v>
      </c>
      <c r="L60" s="3">
        <v>106070</v>
      </c>
      <c r="M60" s="3">
        <v>1000</v>
      </c>
      <c r="N60" s="3">
        <v>2100</v>
      </c>
    </row>
    <row r="61" spans="1:14">
      <c r="A61" t="s">
        <v>117</v>
      </c>
      <c r="B61" s="2" t="s">
        <v>79</v>
      </c>
      <c r="C61" s="3">
        <v>1768</v>
      </c>
      <c r="D61" s="3">
        <v>56</v>
      </c>
      <c r="E61" s="3"/>
      <c r="F61" s="3"/>
      <c r="G61" s="3">
        <v>1003</v>
      </c>
      <c r="H61" s="3">
        <v>9</v>
      </c>
      <c r="I61" s="3"/>
      <c r="J61" s="3"/>
      <c r="K61" s="3"/>
      <c r="L61" s="3"/>
      <c r="M61" s="3"/>
      <c r="N61" s="3"/>
    </row>
    <row r="62" spans="1:14">
      <c r="A62" t="s">
        <v>117</v>
      </c>
      <c r="B62" s="2" t="s">
        <v>80</v>
      </c>
      <c r="C62" s="3">
        <v>3830268</v>
      </c>
      <c r="D62" s="3">
        <v>4094176</v>
      </c>
      <c r="E62" s="3">
        <v>5442492</v>
      </c>
      <c r="F62" s="3">
        <v>4353964</v>
      </c>
      <c r="G62" s="3">
        <v>2334367</v>
      </c>
      <c r="H62" s="3">
        <v>2313252</v>
      </c>
      <c r="I62" s="3">
        <v>2630203</v>
      </c>
      <c r="J62" s="3">
        <v>2503598</v>
      </c>
      <c r="K62" s="3">
        <v>3344394</v>
      </c>
      <c r="L62" s="3">
        <v>2988610</v>
      </c>
      <c r="M62" s="3">
        <v>351830</v>
      </c>
      <c r="N62" s="3">
        <v>359950</v>
      </c>
    </row>
    <row r="63" spans="1:14">
      <c r="A63" t="s">
        <v>117</v>
      </c>
      <c r="B63" s="2" t="s">
        <v>81</v>
      </c>
      <c r="C63" s="3">
        <v>1260375</v>
      </c>
      <c r="D63" s="3">
        <v>1236893</v>
      </c>
      <c r="E63" s="3">
        <v>8392906</v>
      </c>
      <c r="F63" s="3">
        <v>4148102</v>
      </c>
      <c r="G63" s="3">
        <v>2648973</v>
      </c>
      <c r="H63" s="3">
        <v>1834776</v>
      </c>
      <c r="I63" s="3">
        <v>2098236</v>
      </c>
      <c r="J63" s="3">
        <v>2234011</v>
      </c>
      <c r="K63" s="3">
        <v>15401746</v>
      </c>
      <c r="L63" s="3">
        <v>14540821</v>
      </c>
      <c r="M63" s="3">
        <v>4755274</v>
      </c>
      <c r="N63" s="3">
        <v>4692867</v>
      </c>
    </row>
    <row r="64" spans="1:14">
      <c r="A64" t="s">
        <v>118</v>
      </c>
      <c r="B64" s="2" t="s">
        <v>21</v>
      </c>
      <c r="C64" s="3"/>
      <c r="D64" s="3"/>
      <c r="E64" s="3">
        <v>12760</v>
      </c>
      <c r="F64" s="3">
        <v>120750</v>
      </c>
      <c r="G64" s="3">
        <v>3535</v>
      </c>
      <c r="H64" s="3">
        <v>1248</v>
      </c>
      <c r="I64" s="3">
        <v>1716</v>
      </c>
      <c r="J64" s="3">
        <v>750</v>
      </c>
      <c r="K64" s="3"/>
      <c r="L64" s="3"/>
      <c r="M64" s="3"/>
      <c r="N64" s="3"/>
    </row>
    <row r="65" spans="1:14">
      <c r="A65" t="s">
        <v>118</v>
      </c>
      <c r="B65" s="2" t="s">
        <v>22</v>
      </c>
      <c r="C65" s="3">
        <v>624798</v>
      </c>
      <c r="D65" s="3">
        <v>341753</v>
      </c>
      <c r="E65" s="3">
        <v>842201</v>
      </c>
      <c r="F65" s="3">
        <v>371763</v>
      </c>
      <c r="G65" s="3">
        <v>1729564</v>
      </c>
      <c r="H65" s="3">
        <v>1480369</v>
      </c>
      <c r="I65" s="3">
        <v>26297356</v>
      </c>
      <c r="J65" s="3">
        <v>19554938</v>
      </c>
      <c r="K65" s="3">
        <v>23183969</v>
      </c>
      <c r="L65" s="3">
        <v>15062988</v>
      </c>
      <c r="M65" s="3">
        <v>706439</v>
      </c>
      <c r="N65" s="3">
        <v>506511</v>
      </c>
    </row>
    <row r="66" spans="1:14">
      <c r="A66" t="s">
        <v>118</v>
      </c>
      <c r="B66" s="2" t="s">
        <v>25</v>
      </c>
      <c r="C66" s="3">
        <v>32</v>
      </c>
      <c r="D66" s="3">
        <v>2</v>
      </c>
      <c r="E66" s="3"/>
      <c r="F66" s="3"/>
      <c r="G66" s="3">
        <v>149876</v>
      </c>
      <c r="H66" s="3">
        <v>220831</v>
      </c>
      <c r="I66" s="3">
        <v>78845</v>
      </c>
      <c r="J66" s="3">
        <v>75303</v>
      </c>
      <c r="K66" s="3"/>
      <c r="L66" s="3"/>
      <c r="M66" s="3"/>
      <c r="N66" s="3"/>
    </row>
    <row r="67" spans="1:14">
      <c r="A67" t="s">
        <v>118</v>
      </c>
      <c r="B67" s="2" t="s">
        <v>26</v>
      </c>
      <c r="C67" s="3">
        <v>49</v>
      </c>
      <c r="D67" s="3">
        <v>9</v>
      </c>
      <c r="E67" s="3">
        <v>338827</v>
      </c>
      <c r="F67" s="3">
        <v>398796</v>
      </c>
      <c r="G67" s="3">
        <v>170698</v>
      </c>
      <c r="H67" s="3">
        <v>219782</v>
      </c>
      <c r="I67" s="3">
        <v>150628</v>
      </c>
      <c r="J67" s="3">
        <v>244781</v>
      </c>
      <c r="K67" s="3">
        <v>325925</v>
      </c>
      <c r="L67" s="3">
        <v>428469</v>
      </c>
      <c r="M67" s="3">
        <v>377525</v>
      </c>
      <c r="N67" s="3">
        <v>460006</v>
      </c>
    </row>
    <row r="68" spans="1:14">
      <c r="A68" t="s">
        <v>118</v>
      </c>
      <c r="B68" s="2" t="s">
        <v>28</v>
      </c>
      <c r="C68" s="3">
        <v>49543</v>
      </c>
      <c r="D68" s="3">
        <v>11990</v>
      </c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>
      <c r="A69" t="s">
        <v>118</v>
      </c>
      <c r="B69" s="2" t="s">
        <v>29</v>
      </c>
      <c r="C69" s="3">
        <v>1020697</v>
      </c>
      <c r="D69" s="3">
        <v>482258</v>
      </c>
      <c r="E69" s="3">
        <v>15297382</v>
      </c>
      <c r="F69" s="3">
        <v>8415213</v>
      </c>
      <c r="G69" s="3">
        <v>12134586</v>
      </c>
      <c r="H69" s="3">
        <v>7095994</v>
      </c>
      <c r="I69" s="3">
        <v>3106516</v>
      </c>
      <c r="J69" s="3">
        <v>1596299</v>
      </c>
      <c r="K69" s="3">
        <v>5586714</v>
      </c>
      <c r="L69" s="3">
        <v>2746485</v>
      </c>
      <c r="M69" s="3">
        <v>11338319</v>
      </c>
      <c r="N69" s="3">
        <v>7191510</v>
      </c>
    </row>
    <row r="70" spans="1:14">
      <c r="A70" t="s">
        <v>118</v>
      </c>
      <c r="B70" s="2" t="s">
        <v>30</v>
      </c>
      <c r="C70" s="3">
        <v>9021368</v>
      </c>
      <c r="D70" s="3">
        <v>8610542</v>
      </c>
      <c r="E70" s="3">
        <v>389497</v>
      </c>
      <c r="F70" s="3">
        <v>94843</v>
      </c>
      <c r="G70" s="3">
        <v>1118444</v>
      </c>
      <c r="H70" s="3">
        <v>1080357</v>
      </c>
      <c r="I70" s="3">
        <v>4288219</v>
      </c>
      <c r="J70" s="3">
        <v>3861658</v>
      </c>
      <c r="K70" s="3">
        <v>5123778</v>
      </c>
      <c r="L70" s="3">
        <v>4527186</v>
      </c>
      <c r="M70" s="3">
        <v>2923139</v>
      </c>
      <c r="N70" s="3">
        <v>3034731</v>
      </c>
    </row>
    <row r="71" spans="1:14">
      <c r="A71" t="s">
        <v>118</v>
      </c>
      <c r="B71" s="2" t="s">
        <v>31</v>
      </c>
      <c r="C71" s="3"/>
      <c r="D71" s="3"/>
      <c r="E71" s="3">
        <v>154835</v>
      </c>
      <c r="F71" s="3">
        <v>151878</v>
      </c>
      <c r="G71" s="3">
        <v>474406</v>
      </c>
      <c r="H71" s="3">
        <v>427466</v>
      </c>
      <c r="I71" s="3">
        <v>417291</v>
      </c>
      <c r="J71" s="3">
        <v>419458</v>
      </c>
      <c r="K71" s="3">
        <v>131737</v>
      </c>
      <c r="L71" s="3">
        <v>119003</v>
      </c>
      <c r="M71" s="3"/>
      <c r="N71" s="3"/>
    </row>
    <row r="72" spans="1:14">
      <c r="A72" t="s">
        <v>118</v>
      </c>
      <c r="B72" s="2" t="s">
        <v>32</v>
      </c>
      <c r="C72" s="3">
        <v>8780730</v>
      </c>
      <c r="D72" s="3">
        <v>6849763</v>
      </c>
      <c r="E72" s="3">
        <v>16148244</v>
      </c>
      <c r="F72" s="3">
        <v>11071870</v>
      </c>
      <c r="G72" s="3">
        <v>14588453</v>
      </c>
      <c r="H72" s="3">
        <v>13516355</v>
      </c>
      <c r="I72" s="3">
        <v>10915250</v>
      </c>
      <c r="J72" s="3">
        <v>10225249</v>
      </c>
      <c r="K72" s="3">
        <v>11327627</v>
      </c>
      <c r="L72" s="3">
        <v>10312517</v>
      </c>
      <c r="M72" s="3">
        <v>4234283</v>
      </c>
      <c r="N72" s="3">
        <v>3571843</v>
      </c>
    </row>
    <row r="73" spans="1:14">
      <c r="A73" t="s">
        <v>118</v>
      </c>
      <c r="B73" s="2" t="s">
        <v>33</v>
      </c>
      <c r="C73" s="3">
        <v>2284</v>
      </c>
      <c r="D73" s="3">
        <v>2050</v>
      </c>
      <c r="E73" s="3">
        <v>1448387</v>
      </c>
      <c r="F73" s="3">
        <v>896808</v>
      </c>
      <c r="G73" s="3">
        <v>983598</v>
      </c>
      <c r="H73" s="3">
        <v>842182</v>
      </c>
      <c r="I73" s="3">
        <v>1334284</v>
      </c>
      <c r="J73" s="3">
        <v>1098317</v>
      </c>
      <c r="K73" s="3">
        <v>342975</v>
      </c>
      <c r="L73" s="3">
        <v>206236</v>
      </c>
      <c r="M73" s="3">
        <v>29082</v>
      </c>
      <c r="N73" s="3">
        <v>8176</v>
      </c>
    </row>
    <row r="74" spans="1:14">
      <c r="A74" t="s">
        <v>118</v>
      </c>
      <c r="B74" s="2" t="s">
        <v>34</v>
      </c>
      <c r="C74" s="3">
        <v>218767</v>
      </c>
      <c r="D74" s="3">
        <v>200274</v>
      </c>
      <c r="E74" s="3"/>
      <c r="F74" s="3"/>
      <c r="G74" s="3"/>
      <c r="H74" s="3"/>
      <c r="I74" s="3">
        <v>61057</v>
      </c>
      <c r="J74" s="3">
        <v>49200</v>
      </c>
      <c r="K74" s="3"/>
      <c r="L74" s="3"/>
      <c r="M74" s="3"/>
      <c r="N74" s="3"/>
    </row>
    <row r="75" spans="1:14">
      <c r="A75" t="s">
        <v>118</v>
      </c>
      <c r="B75" s="2" t="s">
        <v>35</v>
      </c>
      <c r="C75" s="3"/>
      <c r="D75" s="3"/>
      <c r="E75" s="3">
        <v>11676</v>
      </c>
      <c r="F75" s="3">
        <v>6180</v>
      </c>
      <c r="G75" s="3">
        <v>110865</v>
      </c>
      <c r="H75" s="3">
        <v>171380</v>
      </c>
      <c r="I75" s="3">
        <v>5439185</v>
      </c>
      <c r="J75" s="3">
        <v>5945740</v>
      </c>
      <c r="K75" s="3">
        <v>5810265</v>
      </c>
      <c r="L75" s="3">
        <v>7520500</v>
      </c>
      <c r="M75" s="3">
        <v>2672039</v>
      </c>
      <c r="N75" s="3">
        <v>2890000</v>
      </c>
    </row>
    <row r="76" spans="1:14">
      <c r="A76" t="s">
        <v>118</v>
      </c>
      <c r="B76" s="2" t="s">
        <v>36</v>
      </c>
      <c r="C76" s="3"/>
      <c r="D76" s="3"/>
      <c r="E76" s="3">
        <v>239740</v>
      </c>
      <c r="F76" s="3">
        <v>102095</v>
      </c>
      <c r="G76" s="3">
        <v>117574</v>
      </c>
      <c r="H76" s="3">
        <v>46765</v>
      </c>
      <c r="I76" s="3">
        <v>164562</v>
      </c>
      <c r="J76" s="3">
        <v>69300</v>
      </c>
      <c r="K76" s="3">
        <v>70879</v>
      </c>
      <c r="L76" s="3">
        <v>31644</v>
      </c>
      <c r="M76" s="3">
        <v>128441</v>
      </c>
      <c r="N76" s="3">
        <v>47200</v>
      </c>
    </row>
    <row r="77" spans="1:14">
      <c r="A77" t="s">
        <v>118</v>
      </c>
      <c r="B77" s="2" t="s">
        <v>38</v>
      </c>
      <c r="C77" s="3">
        <v>19420220</v>
      </c>
      <c r="D77" s="3">
        <v>19056005</v>
      </c>
      <c r="E77" s="3">
        <v>14051939</v>
      </c>
      <c r="F77" s="3">
        <v>10266616</v>
      </c>
      <c r="G77" s="3">
        <v>10131956</v>
      </c>
      <c r="H77" s="3">
        <v>7799688</v>
      </c>
      <c r="I77" s="3">
        <v>23113839</v>
      </c>
      <c r="J77" s="3">
        <v>22073114</v>
      </c>
      <c r="K77" s="3">
        <v>7883581</v>
      </c>
      <c r="L77" s="3">
        <v>6432461</v>
      </c>
      <c r="M77" s="3">
        <v>2149290</v>
      </c>
      <c r="N77" s="3">
        <v>2072001</v>
      </c>
    </row>
    <row r="78" spans="1:14">
      <c r="A78" t="s">
        <v>118</v>
      </c>
      <c r="B78" s="2" t="s">
        <v>39</v>
      </c>
      <c r="C78" s="3">
        <v>9085</v>
      </c>
      <c r="D78" s="3">
        <v>21057</v>
      </c>
      <c r="E78" s="3">
        <v>1037673</v>
      </c>
      <c r="F78" s="3">
        <v>729198</v>
      </c>
      <c r="G78" s="3">
        <v>544705</v>
      </c>
      <c r="H78" s="3">
        <v>452354</v>
      </c>
      <c r="I78" s="3">
        <v>749448</v>
      </c>
      <c r="J78" s="3">
        <v>744120</v>
      </c>
      <c r="K78" s="3">
        <v>498658</v>
      </c>
      <c r="L78" s="3">
        <v>482727</v>
      </c>
      <c r="M78" s="3"/>
      <c r="N78" s="3"/>
    </row>
    <row r="79" spans="1:14">
      <c r="A79" t="s">
        <v>118</v>
      </c>
      <c r="B79" s="2" t="s">
        <v>40</v>
      </c>
      <c r="C79" s="3"/>
      <c r="D79" s="3"/>
      <c r="E79" s="3">
        <v>823189</v>
      </c>
      <c r="F79" s="3">
        <v>922207</v>
      </c>
      <c r="G79" s="3">
        <v>123322</v>
      </c>
      <c r="H79" s="3">
        <v>164267</v>
      </c>
      <c r="I79" s="3">
        <v>33074</v>
      </c>
      <c r="J79" s="3">
        <v>24200</v>
      </c>
      <c r="K79" s="3">
        <v>64289</v>
      </c>
      <c r="L79" s="3">
        <v>64245</v>
      </c>
      <c r="M79" s="3"/>
      <c r="N79" s="3"/>
    </row>
    <row r="80" spans="1:14">
      <c r="A80" t="s">
        <v>118</v>
      </c>
      <c r="B80" s="2" t="s">
        <v>82</v>
      </c>
      <c r="C80" s="3"/>
      <c r="D80" s="3"/>
      <c r="E80" s="3">
        <v>32391</v>
      </c>
      <c r="F80" s="3">
        <v>20881</v>
      </c>
      <c r="G80" s="3">
        <v>2318</v>
      </c>
      <c r="H80" s="3">
        <v>12</v>
      </c>
      <c r="I80" s="3"/>
      <c r="J80" s="3"/>
      <c r="K80" s="3"/>
      <c r="L80" s="3"/>
      <c r="M80" s="3"/>
      <c r="N80" s="3"/>
    </row>
    <row r="81" spans="1:14">
      <c r="A81" t="s">
        <v>118</v>
      </c>
      <c r="B81" s="2" t="s">
        <v>83</v>
      </c>
      <c r="C81" s="3">
        <v>13</v>
      </c>
      <c r="D81" s="3">
        <v>2</v>
      </c>
      <c r="E81" s="3">
        <v>186369</v>
      </c>
      <c r="F81" s="3">
        <v>130696</v>
      </c>
      <c r="G81" s="3"/>
      <c r="H81" s="3"/>
      <c r="I81" s="3"/>
      <c r="J81" s="3"/>
      <c r="K81" s="3"/>
      <c r="L81" s="3"/>
      <c r="M81" s="3"/>
      <c r="N81" s="3"/>
    </row>
    <row r="82" spans="1:14">
      <c r="A82" t="s">
        <v>118</v>
      </c>
      <c r="B82" s="2" t="s">
        <v>41</v>
      </c>
      <c r="C82" s="3">
        <v>343049</v>
      </c>
      <c r="D82" s="3">
        <v>406239</v>
      </c>
      <c r="E82" s="3">
        <v>3926192</v>
      </c>
      <c r="F82" s="3">
        <v>2272311</v>
      </c>
      <c r="G82" s="3">
        <v>259009</v>
      </c>
      <c r="H82" s="3">
        <v>224431</v>
      </c>
      <c r="I82" s="3">
        <v>260078</v>
      </c>
      <c r="J82" s="3">
        <v>157257</v>
      </c>
      <c r="K82" s="3">
        <v>4255079</v>
      </c>
      <c r="L82" s="3">
        <v>3708215</v>
      </c>
      <c r="M82" s="3">
        <v>6667109</v>
      </c>
      <c r="N82" s="3">
        <v>5509459</v>
      </c>
    </row>
    <row r="83" spans="1:14">
      <c r="A83" t="s">
        <v>118</v>
      </c>
      <c r="B83" s="2" t="s">
        <v>42</v>
      </c>
      <c r="C83" s="3"/>
      <c r="D83" s="3"/>
      <c r="E83" s="3">
        <v>12348</v>
      </c>
      <c r="F83" s="3">
        <v>19721</v>
      </c>
      <c r="G83" s="3">
        <v>46129</v>
      </c>
      <c r="H83" s="3">
        <v>34447</v>
      </c>
      <c r="I83" s="3">
        <v>3582</v>
      </c>
      <c r="J83" s="3">
        <v>1000</v>
      </c>
      <c r="K83" s="3">
        <v>4965</v>
      </c>
      <c r="L83" s="3">
        <v>1831</v>
      </c>
      <c r="M83" s="3"/>
      <c r="N83" s="3"/>
    </row>
    <row r="84" spans="1:14">
      <c r="A84" t="s">
        <v>118</v>
      </c>
      <c r="B84" s="2" t="s">
        <v>84</v>
      </c>
      <c r="C84" s="3">
        <v>1043582</v>
      </c>
      <c r="D84" s="3">
        <v>1110078</v>
      </c>
      <c r="E84" s="3">
        <v>334033</v>
      </c>
      <c r="F84" s="3">
        <v>319259</v>
      </c>
      <c r="G84" s="3"/>
      <c r="H84" s="3"/>
      <c r="I84" s="3"/>
      <c r="J84" s="3"/>
      <c r="K84" s="3"/>
      <c r="L84" s="3"/>
      <c r="M84" s="3"/>
      <c r="N84" s="3"/>
    </row>
    <row r="85" spans="1:14">
      <c r="A85" t="s">
        <v>118</v>
      </c>
      <c r="B85" s="2" t="s">
        <v>43</v>
      </c>
      <c r="C85" s="3">
        <v>87777</v>
      </c>
      <c r="D85" s="3">
        <v>90000</v>
      </c>
      <c r="E85" s="3">
        <v>50877</v>
      </c>
      <c r="F85" s="3">
        <v>46000</v>
      </c>
      <c r="G85" s="3">
        <v>42286</v>
      </c>
      <c r="H85" s="3">
        <v>67000</v>
      </c>
      <c r="I85" s="3"/>
      <c r="J85" s="3"/>
      <c r="K85" s="3"/>
      <c r="L85" s="3"/>
      <c r="M85" s="3"/>
      <c r="N85" s="3"/>
    </row>
    <row r="86" spans="1:14">
      <c r="A86" t="s">
        <v>118</v>
      </c>
      <c r="B86" s="2" t="s">
        <v>44</v>
      </c>
      <c r="C86" s="3">
        <v>62558</v>
      </c>
      <c r="D86" s="3">
        <v>22635</v>
      </c>
      <c r="E86" s="3">
        <v>112864</v>
      </c>
      <c r="F86" s="3">
        <v>25069</v>
      </c>
      <c r="G86" s="3">
        <v>601150</v>
      </c>
      <c r="H86" s="3">
        <v>540757</v>
      </c>
      <c r="I86" s="3">
        <v>127244</v>
      </c>
      <c r="J86" s="3">
        <v>36594</v>
      </c>
      <c r="K86" s="3">
        <v>220694</v>
      </c>
      <c r="L86" s="3">
        <v>60173</v>
      </c>
      <c r="M86" s="3">
        <v>349344</v>
      </c>
      <c r="N86" s="3">
        <v>147013</v>
      </c>
    </row>
    <row r="87" spans="1:14">
      <c r="A87" t="s">
        <v>118</v>
      </c>
      <c r="B87" s="2" t="s">
        <v>45</v>
      </c>
      <c r="C87" s="3">
        <v>10260</v>
      </c>
      <c r="D87" s="3">
        <v>19740</v>
      </c>
      <c r="E87" s="3"/>
      <c r="F87" s="3"/>
      <c r="G87" s="3"/>
      <c r="H87" s="3"/>
      <c r="I87" s="3"/>
      <c r="J87" s="3"/>
      <c r="K87" s="3"/>
      <c r="L87" s="3"/>
      <c r="M87" s="3">
        <v>3040</v>
      </c>
      <c r="N87" s="3">
        <v>321</v>
      </c>
    </row>
    <row r="88" spans="1:14">
      <c r="A88" t="s">
        <v>118</v>
      </c>
      <c r="B88" s="2" t="s">
        <v>46</v>
      </c>
      <c r="C88" s="3"/>
      <c r="D88" s="3"/>
      <c r="E88" s="3">
        <v>1031992</v>
      </c>
      <c r="F88" s="3">
        <v>760325</v>
      </c>
      <c r="G88" s="3">
        <v>907214</v>
      </c>
      <c r="H88" s="3">
        <v>1024063</v>
      </c>
      <c r="I88" s="3">
        <v>4016989</v>
      </c>
      <c r="J88" s="3">
        <v>4959068</v>
      </c>
      <c r="K88" s="3">
        <v>7803647</v>
      </c>
      <c r="L88" s="3">
        <v>9137356</v>
      </c>
      <c r="M88" s="3">
        <v>2755339</v>
      </c>
      <c r="N88" s="3">
        <v>3669965</v>
      </c>
    </row>
    <row r="89" spans="1:14">
      <c r="A89" t="s">
        <v>118</v>
      </c>
      <c r="B89" s="2" t="s">
        <v>47</v>
      </c>
      <c r="C89" s="3">
        <v>2137961</v>
      </c>
      <c r="D89" s="3">
        <v>2692794</v>
      </c>
      <c r="E89" s="3">
        <v>334090</v>
      </c>
      <c r="F89" s="3">
        <v>286000</v>
      </c>
      <c r="G89" s="3">
        <v>337520</v>
      </c>
      <c r="H89" s="3">
        <v>456560</v>
      </c>
      <c r="I89" s="3">
        <v>79673</v>
      </c>
      <c r="J89" s="3">
        <v>97900</v>
      </c>
      <c r="K89" s="3">
        <v>91949</v>
      </c>
      <c r="L89" s="3">
        <v>142715</v>
      </c>
      <c r="M89" s="3">
        <v>11681</v>
      </c>
      <c r="N89" s="3">
        <v>24431</v>
      </c>
    </row>
    <row r="90" spans="1:14">
      <c r="A90" t="s">
        <v>118</v>
      </c>
      <c r="B90" s="2" t="s">
        <v>48</v>
      </c>
      <c r="C90" s="3"/>
      <c r="D90" s="3"/>
      <c r="E90" s="3"/>
      <c r="F90" s="3"/>
      <c r="G90" s="3">
        <v>17825</v>
      </c>
      <c r="H90" s="3">
        <v>4600</v>
      </c>
      <c r="I90" s="3">
        <v>20441</v>
      </c>
      <c r="J90" s="3">
        <v>6126</v>
      </c>
      <c r="K90" s="3">
        <v>100201</v>
      </c>
      <c r="L90" s="3">
        <v>24506</v>
      </c>
      <c r="M90" s="3">
        <v>19041</v>
      </c>
      <c r="N90" s="3">
        <v>6000</v>
      </c>
    </row>
    <row r="91" spans="1:14">
      <c r="A91" t="s">
        <v>118</v>
      </c>
      <c r="B91" s="2" t="s">
        <v>49</v>
      </c>
      <c r="C91" s="3"/>
      <c r="D91" s="3"/>
      <c r="E91" s="3"/>
      <c r="F91" s="3"/>
      <c r="G91" s="3">
        <v>1228</v>
      </c>
      <c r="H91" s="3">
        <v>2000</v>
      </c>
      <c r="I91" s="3"/>
      <c r="J91" s="3"/>
      <c r="K91" s="3">
        <v>753039</v>
      </c>
      <c r="L91" s="3">
        <v>557020</v>
      </c>
      <c r="M91" s="3">
        <v>541754</v>
      </c>
      <c r="N91" s="3">
        <v>418200</v>
      </c>
    </row>
    <row r="92" spans="1:14">
      <c r="A92" t="s">
        <v>118</v>
      </c>
      <c r="B92" s="2" t="s">
        <v>50</v>
      </c>
      <c r="C92" s="3"/>
      <c r="D92" s="3"/>
      <c r="E92" s="3">
        <v>311517</v>
      </c>
      <c r="F92" s="3">
        <v>212000</v>
      </c>
      <c r="G92" s="3"/>
      <c r="H92" s="3"/>
      <c r="I92" s="3"/>
      <c r="J92" s="3"/>
      <c r="K92" s="3"/>
      <c r="L92" s="3"/>
      <c r="M92" s="3"/>
      <c r="N92" s="3"/>
    </row>
    <row r="93" spans="1:14">
      <c r="A93" t="s">
        <v>118</v>
      </c>
      <c r="B93" s="2" t="s">
        <v>51</v>
      </c>
      <c r="C93" s="3">
        <v>493547</v>
      </c>
      <c r="D93" s="3">
        <v>530100</v>
      </c>
      <c r="E93" s="3">
        <v>1152015</v>
      </c>
      <c r="F93" s="3">
        <v>892755</v>
      </c>
      <c r="G93" s="3">
        <v>771683</v>
      </c>
      <c r="H93" s="3">
        <v>1032874</v>
      </c>
      <c r="I93" s="3">
        <v>85942</v>
      </c>
      <c r="J93" s="3">
        <v>92270</v>
      </c>
      <c r="K93" s="3"/>
      <c r="L93" s="3"/>
      <c r="M93" s="3">
        <v>65666</v>
      </c>
      <c r="N93" s="3">
        <v>89250</v>
      </c>
    </row>
    <row r="94" spans="1:14">
      <c r="A94" t="s">
        <v>118</v>
      </c>
      <c r="B94" s="2" t="s">
        <v>85</v>
      </c>
      <c r="C94" s="3"/>
      <c r="D94" s="3"/>
      <c r="E94" s="3"/>
      <c r="F94" s="3"/>
      <c r="G94" s="3">
        <v>74423</v>
      </c>
      <c r="H94" s="3">
        <v>95791</v>
      </c>
      <c r="I94" s="3"/>
      <c r="J94" s="3"/>
      <c r="K94" s="3"/>
      <c r="L94" s="3"/>
      <c r="M94" s="3"/>
      <c r="N94" s="3"/>
    </row>
    <row r="95" spans="1:14">
      <c r="A95" t="s">
        <v>118</v>
      </c>
      <c r="B95" s="2" t="s">
        <v>53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>
        <v>149205</v>
      </c>
      <c r="N95" s="3">
        <v>203000</v>
      </c>
    </row>
    <row r="96" spans="1:14">
      <c r="A96" t="s">
        <v>118</v>
      </c>
      <c r="B96" s="2" t="s">
        <v>54</v>
      </c>
      <c r="C96" s="3">
        <v>210855</v>
      </c>
      <c r="D96" s="3">
        <v>333896</v>
      </c>
      <c r="E96" s="3">
        <v>1052959</v>
      </c>
      <c r="F96" s="3">
        <v>844750</v>
      </c>
      <c r="G96" s="3">
        <v>651404</v>
      </c>
      <c r="H96" s="3">
        <v>816680</v>
      </c>
      <c r="I96" s="3">
        <v>434764</v>
      </c>
      <c r="J96" s="3">
        <v>561800</v>
      </c>
      <c r="K96" s="3">
        <v>518232</v>
      </c>
      <c r="L96" s="3">
        <v>628700</v>
      </c>
      <c r="M96" s="3"/>
      <c r="N96" s="3"/>
    </row>
    <row r="97" spans="1:14">
      <c r="A97" t="s">
        <v>118</v>
      </c>
      <c r="B97" s="2" t="s">
        <v>55</v>
      </c>
      <c r="C97" s="3"/>
      <c r="D97" s="3"/>
      <c r="E97" s="3">
        <v>668579</v>
      </c>
      <c r="F97" s="3">
        <v>352000</v>
      </c>
      <c r="G97" s="3">
        <v>462734</v>
      </c>
      <c r="H97" s="3">
        <v>311950</v>
      </c>
      <c r="I97" s="3">
        <v>447186</v>
      </c>
      <c r="J97" s="3">
        <v>359805</v>
      </c>
      <c r="K97" s="3">
        <v>1010729</v>
      </c>
      <c r="L97" s="3">
        <v>836502</v>
      </c>
      <c r="M97" s="3">
        <v>272861</v>
      </c>
      <c r="N97" s="3">
        <v>264000</v>
      </c>
    </row>
    <row r="98" spans="1:14">
      <c r="A98" t="s">
        <v>118</v>
      </c>
      <c r="B98" s="2" t="s">
        <v>56</v>
      </c>
      <c r="C98" s="3">
        <v>406527</v>
      </c>
      <c r="D98" s="3">
        <v>431280</v>
      </c>
      <c r="E98" s="3">
        <v>3289260</v>
      </c>
      <c r="F98" s="3">
        <v>2610890</v>
      </c>
      <c r="G98" s="3">
        <v>898179</v>
      </c>
      <c r="H98" s="3">
        <v>943218</v>
      </c>
      <c r="I98" s="3">
        <v>737479</v>
      </c>
      <c r="J98" s="3">
        <v>727389</v>
      </c>
      <c r="K98" s="3">
        <v>243636</v>
      </c>
      <c r="L98" s="3">
        <v>196280</v>
      </c>
      <c r="M98" s="3">
        <v>105731</v>
      </c>
      <c r="N98" s="3">
        <v>106737</v>
      </c>
    </row>
    <row r="99" spans="1:14">
      <c r="A99" t="s">
        <v>118</v>
      </c>
      <c r="B99" s="4" t="s">
        <v>57</v>
      </c>
      <c r="C99" s="5"/>
      <c r="D99" s="5"/>
      <c r="E99" s="5">
        <v>413427</v>
      </c>
      <c r="F99" s="5">
        <v>405000</v>
      </c>
      <c r="G99" s="5">
        <v>558511</v>
      </c>
      <c r="H99" s="5">
        <v>607000</v>
      </c>
      <c r="I99" s="5">
        <v>123541</v>
      </c>
      <c r="J99" s="5">
        <v>139150</v>
      </c>
      <c r="K99" s="5">
        <v>1719779</v>
      </c>
      <c r="L99" s="5">
        <v>2376450</v>
      </c>
      <c r="M99" s="5">
        <v>1996912</v>
      </c>
      <c r="N99" s="5">
        <v>2753440</v>
      </c>
    </row>
    <row r="100" spans="1:14">
      <c r="A100" t="s">
        <v>118</v>
      </c>
      <c r="B100" s="2" t="s">
        <v>86</v>
      </c>
      <c r="C100" s="3">
        <v>11946</v>
      </c>
      <c r="D100" s="3">
        <v>20928</v>
      </c>
      <c r="E100" s="3">
        <v>64236</v>
      </c>
      <c r="F100" s="3">
        <v>104668</v>
      </c>
      <c r="G100" s="3"/>
      <c r="H100" s="3"/>
      <c r="I100" s="3"/>
      <c r="J100" s="3"/>
      <c r="K100" s="3"/>
      <c r="L100" s="3"/>
      <c r="M100" s="3"/>
      <c r="N100" s="3"/>
    </row>
    <row r="101" spans="1:14">
      <c r="A101" t="s">
        <v>118</v>
      </c>
      <c r="B101" s="2" t="s">
        <v>87</v>
      </c>
      <c r="C101" s="3">
        <v>1242</v>
      </c>
      <c r="D101" s="3">
        <v>1025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>
      <c r="A102" t="s">
        <v>118</v>
      </c>
      <c r="B102" s="2" t="s">
        <v>89</v>
      </c>
      <c r="C102" s="3"/>
      <c r="D102" s="3"/>
      <c r="E102" s="3">
        <v>30540</v>
      </c>
      <c r="F102" s="3">
        <v>22796</v>
      </c>
      <c r="G102" s="3"/>
      <c r="H102" s="3"/>
      <c r="I102" s="3"/>
      <c r="J102" s="3"/>
      <c r="K102" s="3"/>
      <c r="L102" s="3"/>
      <c r="M102" s="3"/>
      <c r="N102" s="3"/>
    </row>
    <row r="103" spans="1:14">
      <c r="A103" t="s">
        <v>118</v>
      </c>
      <c r="B103" s="2" t="s">
        <v>90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>
        <v>137808</v>
      </c>
      <c r="N103" s="3">
        <v>220000</v>
      </c>
    </row>
    <row r="104" spans="1:14">
      <c r="A104" t="s">
        <v>118</v>
      </c>
      <c r="B104" s="2" t="s">
        <v>91</v>
      </c>
      <c r="C104" s="3"/>
      <c r="D104" s="3"/>
      <c r="E104" s="3"/>
      <c r="F104" s="3"/>
      <c r="G104" s="3">
        <v>2847</v>
      </c>
      <c r="H104" s="3">
        <v>505</v>
      </c>
      <c r="I104" s="3"/>
      <c r="J104" s="3"/>
      <c r="K104" s="3"/>
      <c r="L104" s="3"/>
      <c r="M104" s="3"/>
      <c r="N104" s="3"/>
    </row>
    <row r="105" spans="1:14">
      <c r="A105" t="s">
        <v>118</v>
      </c>
      <c r="B105" s="2" t="s">
        <v>60</v>
      </c>
      <c r="C105" s="3">
        <v>30133</v>
      </c>
      <c r="D105" s="3">
        <v>34000</v>
      </c>
      <c r="E105" s="3">
        <v>101403</v>
      </c>
      <c r="F105" s="3">
        <v>84000</v>
      </c>
      <c r="G105" s="3"/>
      <c r="H105" s="3"/>
      <c r="I105" s="3"/>
      <c r="J105" s="3"/>
      <c r="K105" s="3"/>
      <c r="L105" s="3"/>
      <c r="M105" s="3"/>
      <c r="N105" s="3"/>
    </row>
    <row r="106" spans="1:14">
      <c r="A106" t="s">
        <v>118</v>
      </c>
      <c r="B106" s="2" t="s">
        <v>61</v>
      </c>
      <c r="C106" s="3">
        <v>252564</v>
      </c>
      <c r="D106" s="3">
        <v>288268</v>
      </c>
      <c r="E106" s="3">
        <v>1436412</v>
      </c>
      <c r="F106" s="3">
        <v>1154419</v>
      </c>
      <c r="G106" s="3">
        <v>687874</v>
      </c>
      <c r="H106" s="3">
        <v>717383</v>
      </c>
      <c r="I106" s="3">
        <v>515458</v>
      </c>
      <c r="J106" s="3">
        <v>563977</v>
      </c>
      <c r="K106" s="3">
        <v>1355393</v>
      </c>
      <c r="L106" s="3">
        <v>1171522</v>
      </c>
      <c r="M106" s="3">
        <v>1126763</v>
      </c>
      <c r="N106" s="3">
        <v>1512370</v>
      </c>
    </row>
    <row r="107" spans="1:14">
      <c r="A107" t="s">
        <v>118</v>
      </c>
      <c r="B107" s="2" t="s">
        <v>62</v>
      </c>
      <c r="C107" s="3">
        <v>164267</v>
      </c>
      <c r="D107" s="3">
        <v>173634</v>
      </c>
      <c r="E107" s="3">
        <v>677927</v>
      </c>
      <c r="F107" s="3">
        <v>563604</v>
      </c>
      <c r="G107" s="3">
        <v>57820</v>
      </c>
      <c r="H107" s="3">
        <v>66522</v>
      </c>
      <c r="I107" s="3">
        <v>36983</v>
      </c>
      <c r="J107" s="3">
        <v>46460</v>
      </c>
      <c r="K107" s="3"/>
      <c r="L107" s="3"/>
      <c r="M107" s="3"/>
      <c r="N107" s="3"/>
    </row>
    <row r="108" spans="1:14">
      <c r="A108" t="s">
        <v>118</v>
      </c>
      <c r="B108" s="2" t="s">
        <v>92</v>
      </c>
      <c r="C108" s="3">
        <v>43019</v>
      </c>
      <c r="D108" s="3">
        <v>67837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>
      <c r="A109" t="s">
        <v>118</v>
      </c>
      <c r="B109" s="2" t="s">
        <v>63</v>
      </c>
      <c r="C109" s="3">
        <v>245450</v>
      </c>
      <c r="D109" s="3">
        <v>318480</v>
      </c>
      <c r="E109" s="3">
        <v>2044395</v>
      </c>
      <c r="F109" s="3">
        <v>1605460</v>
      </c>
      <c r="G109" s="3">
        <v>491449</v>
      </c>
      <c r="H109" s="3">
        <v>635730</v>
      </c>
      <c r="I109" s="3">
        <v>523792</v>
      </c>
      <c r="J109" s="3">
        <v>646909</v>
      </c>
      <c r="K109" s="3">
        <v>50202</v>
      </c>
      <c r="L109" s="3">
        <v>49150</v>
      </c>
      <c r="M109" s="3"/>
      <c r="N109" s="3"/>
    </row>
    <row r="110" spans="1:14">
      <c r="A110" t="s">
        <v>118</v>
      </c>
      <c r="B110" s="2" t="s">
        <v>64</v>
      </c>
      <c r="C110" s="3"/>
      <c r="D110" s="3"/>
      <c r="E110" s="3"/>
      <c r="F110" s="3"/>
      <c r="G110" s="3"/>
      <c r="H110" s="3"/>
      <c r="I110" s="3">
        <v>90161</v>
      </c>
      <c r="J110" s="3">
        <v>136840</v>
      </c>
      <c r="K110" s="3">
        <v>201341</v>
      </c>
      <c r="L110" s="3">
        <v>224848</v>
      </c>
      <c r="M110" s="3"/>
      <c r="N110" s="3"/>
    </row>
    <row r="111" spans="1:14">
      <c r="A111" t="s">
        <v>118</v>
      </c>
      <c r="B111" s="2" t="s">
        <v>65</v>
      </c>
      <c r="C111" s="3">
        <v>49195</v>
      </c>
      <c r="D111" s="3">
        <v>48000</v>
      </c>
      <c r="E111" s="3">
        <v>210632</v>
      </c>
      <c r="F111" s="3">
        <v>156000</v>
      </c>
      <c r="G111" s="3">
        <v>25440</v>
      </c>
      <c r="H111" s="3">
        <v>22000</v>
      </c>
      <c r="I111" s="3"/>
      <c r="J111" s="3"/>
      <c r="K111" s="3">
        <v>571</v>
      </c>
      <c r="L111" s="3">
        <v>2000</v>
      </c>
      <c r="M111" s="3"/>
      <c r="N111" s="3"/>
    </row>
    <row r="112" spans="1:14">
      <c r="A112" t="s">
        <v>118</v>
      </c>
      <c r="B112" s="2" t="s">
        <v>66</v>
      </c>
      <c r="C112" s="3"/>
      <c r="D112" s="3"/>
      <c r="E112" s="3">
        <v>2918</v>
      </c>
      <c r="F112" s="3">
        <v>1000</v>
      </c>
      <c r="G112" s="3"/>
      <c r="H112" s="3"/>
      <c r="I112" s="3"/>
      <c r="J112" s="3"/>
      <c r="K112" s="3">
        <v>27478</v>
      </c>
      <c r="L112" s="3">
        <v>36706</v>
      </c>
      <c r="M112" s="3"/>
      <c r="N112" s="3"/>
    </row>
    <row r="113" spans="1:14">
      <c r="A113" t="s">
        <v>118</v>
      </c>
      <c r="B113" s="2" t="s">
        <v>93</v>
      </c>
      <c r="C113" s="3">
        <v>20619</v>
      </c>
      <c r="D113" s="3">
        <v>57810</v>
      </c>
      <c r="E113" s="3"/>
      <c r="F113" s="3"/>
      <c r="G113" s="3"/>
      <c r="H113" s="3"/>
      <c r="I113" s="3">
        <v>28886</v>
      </c>
      <c r="J113" s="3">
        <v>34525</v>
      </c>
      <c r="K113" s="3">
        <v>73262</v>
      </c>
      <c r="L113" s="3">
        <v>84646</v>
      </c>
      <c r="M113" s="3">
        <v>34464</v>
      </c>
      <c r="N113" s="3">
        <v>42526</v>
      </c>
    </row>
    <row r="114" spans="1:14">
      <c r="A114" t="s">
        <v>118</v>
      </c>
      <c r="B114" s="2" t="s">
        <v>94</v>
      </c>
      <c r="C114" s="3"/>
      <c r="D114" s="3"/>
      <c r="E114" s="3"/>
      <c r="F114" s="3"/>
      <c r="G114" s="3"/>
      <c r="H114" s="3"/>
      <c r="I114" s="3">
        <v>19699</v>
      </c>
      <c r="J114" s="3">
        <v>31890</v>
      </c>
      <c r="K114" s="3"/>
      <c r="L114" s="3"/>
      <c r="M114" s="3"/>
      <c r="N114" s="3"/>
    </row>
    <row r="115" spans="1:14">
      <c r="A115" t="s">
        <v>118</v>
      </c>
      <c r="B115" s="2" t="s">
        <v>69</v>
      </c>
      <c r="C115" s="3"/>
      <c r="D115" s="3"/>
      <c r="E115" s="3"/>
      <c r="F115" s="3"/>
      <c r="G115" s="3"/>
      <c r="H115" s="3"/>
      <c r="I115" s="3">
        <v>113094</v>
      </c>
      <c r="J115" s="3">
        <v>155079</v>
      </c>
      <c r="K115" s="3">
        <v>162843</v>
      </c>
      <c r="L115" s="3">
        <v>210005</v>
      </c>
      <c r="M115" s="3"/>
      <c r="N115" s="3"/>
    </row>
    <row r="116" spans="1:14">
      <c r="A116" t="s">
        <v>118</v>
      </c>
      <c r="B116" s="2" t="s">
        <v>70</v>
      </c>
      <c r="C116" s="3">
        <v>1002458</v>
      </c>
      <c r="D116" s="3">
        <v>1340013</v>
      </c>
      <c r="E116" s="3">
        <v>1422021</v>
      </c>
      <c r="F116" s="3">
        <v>1157492</v>
      </c>
      <c r="G116" s="3">
        <v>79039</v>
      </c>
      <c r="H116" s="3">
        <v>85800</v>
      </c>
      <c r="I116" s="3"/>
      <c r="J116" s="3"/>
      <c r="K116" s="3">
        <v>29103</v>
      </c>
      <c r="L116" s="3">
        <v>41267</v>
      </c>
      <c r="M116" s="3">
        <v>359796</v>
      </c>
      <c r="N116" s="3">
        <v>514161</v>
      </c>
    </row>
    <row r="117" spans="1:14">
      <c r="A117" t="s">
        <v>118</v>
      </c>
      <c r="B117" s="2" t="s">
        <v>71</v>
      </c>
      <c r="C117" s="3">
        <v>70490</v>
      </c>
      <c r="D117" s="3">
        <v>253270</v>
      </c>
      <c r="E117" s="3">
        <v>255542</v>
      </c>
      <c r="F117" s="3">
        <v>277402</v>
      </c>
      <c r="G117" s="3"/>
      <c r="H117" s="3"/>
      <c r="I117" s="3"/>
      <c r="J117" s="3"/>
      <c r="K117" s="3">
        <v>101664</v>
      </c>
      <c r="L117" s="3">
        <v>84498</v>
      </c>
      <c r="M117" s="3">
        <v>340034</v>
      </c>
      <c r="N117" s="3">
        <v>492037</v>
      </c>
    </row>
    <row r="118" spans="1:14">
      <c r="A118" t="s">
        <v>118</v>
      </c>
      <c r="B118" s="2" t="s">
        <v>72</v>
      </c>
      <c r="C118" s="3"/>
      <c r="D118" s="3"/>
      <c r="E118" s="3"/>
      <c r="F118" s="3"/>
      <c r="G118" s="3"/>
      <c r="H118" s="3"/>
      <c r="I118" s="3"/>
      <c r="J118" s="3"/>
      <c r="K118" s="3">
        <v>35842</v>
      </c>
      <c r="L118" s="3">
        <v>45731</v>
      </c>
      <c r="M118" s="3">
        <v>17580</v>
      </c>
      <c r="N118" s="3">
        <v>23394</v>
      </c>
    </row>
    <row r="119" spans="1:14">
      <c r="A119" t="s">
        <v>118</v>
      </c>
      <c r="B119" s="2" t="s">
        <v>73</v>
      </c>
      <c r="C119" s="3">
        <v>37671</v>
      </c>
      <c r="D119" s="3">
        <v>44190</v>
      </c>
      <c r="E119" s="3">
        <v>1506</v>
      </c>
      <c r="F119" s="3">
        <v>257</v>
      </c>
      <c r="G119" s="3">
        <v>2404</v>
      </c>
      <c r="H119" s="3">
        <v>2000</v>
      </c>
      <c r="I119" s="3">
        <v>4618</v>
      </c>
      <c r="J119" s="3">
        <v>1515</v>
      </c>
      <c r="K119" s="3"/>
      <c r="L119" s="3"/>
      <c r="M119" s="3">
        <v>4598</v>
      </c>
      <c r="N119" s="3">
        <v>3005</v>
      </c>
    </row>
    <row r="120" spans="1:14">
      <c r="A120" t="s">
        <v>118</v>
      </c>
      <c r="B120" s="2" t="s">
        <v>74</v>
      </c>
      <c r="C120" s="3">
        <v>888103</v>
      </c>
      <c r="D120" s="3">
        <v>297166</v>
      </c>
      <c r="E120" s="3">
        <v>808473</v>
      </c>
      <c r="F120" s="3">
        <v>144317</v>
      </c>
      <c r="G120" s="3">
        <v>558617</v>
      </c>
      <c r="H120" s="3">
        <v>88096</v>
      </c>
      <c r="I120" s="3">
        <v>148862</v>
      </c>
      <c r="J120" s="3">
        <v>35970</v>
      </c>
      <c r="K120" s="3">
        <v>308783</v>
      </c>
      <c r="L120" s="3">
        <v>51669</v>
      </c>
      <c r="M120" s="3">
        <v>67971</v>
      </c>
      <c r="N120" s="3">
        <v>11113</v>
      </c>
    </row>
    <row r="121" spans="1:14">
      <c r="A121" t="s">
        <v>118</v>
      </c>
      <c r="B121" s="2" t="s">
        <v>95</v>
      </c>
      <c r="C121" s="3">
        <v>30009</v>
      </c>
      <c r="D121" s="3">
        <v>24980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>
      <c r="A122" t="s">
        <v>118</v>
      </c>
      <c r="B122" s="2" t="s">
        <v>75</v>
      </c>
      <c r="C122" s="3">
        <v>3363</v>
      </c>
      <c r="D122" s="3">
        <v>68367</v>
      </c>
      <c r="E122" s="3"/>
      <c r="F122" s="3"/>
      <c r="G122" s="3"/>
      <c r="H122" s="3"/>
      <c r="I122" s="3">
        <v>329302</v>
      </c>
      <c r="J122" s="3">
        <v>435764</v>
      </c>
      <c r="K122" s="3">
        <v>479289</v>
      </c>
      <c r="L122" s="3">
        <v>620779</v>
      </c>
      <c r="M122" s="3">
        <v>23628</v>
      </c>
      <c r="N122" s="3">
        <v>37271</v>
      </c>
    </row>
    <row r="123" spans="1:14">
      <c r="A123" t="s">
        <v>118</v>
      </c>
      <c r="B123" s="2" t="s">
        <v>96</v>
      </c>
      <c r="C123" s="3"/>
      <c r="D123" s="3"/>
      <c r="E123" s="3">
        <v>100152</v>
      </c>
      <c r="F123" s="3">
        <v>146850</v>
      </c>
      <c r="G123" s="3">
        <v>1408253</v>
      </c>
      <c r="H123" s="3">
        <v>2596730</v>
      </c>
      <c r="I123" s="3">
        <v>10967</v>
      </c>
      <c r="J123" s="3">
        <v>21200</v>
      </c>
      <c r="K123" s="3">
        <v>13800</v>
      </c>
      <c r="L123" s="3">
        <v>22420</v>
      </c>
      <c r="M123" s="3"/>
      <c r="N123" s="3"/>
    </row>
    <row r="124" spans="1:14">
      <c r="A124" t="s">
        <v>118</v>
      </c>
      <c r="B124" s="2" t="s">
        <v>77</v>
      </c>
      <c r="C124" s="3">
        <v>4000</v>
      </c>
      <c r="D124" s="3">
        <v>41923</v>
      </c>
      <c r="E124" s="3">
        <v>916952</v>
      </c>
      <c r="F124" s="3">
        <v>941135</v>
      </c>
      <c r="G124" s="3">
        <v>1049144</v>
      </c>
      <c r="H124" s="3">
        <v>1806785</v>
      </c>
      <c r="I124" s="3">
        <v>1653369</v>
      </c>
      <c r="J124" s="3">
        <v>2397543</v>
      </c>
      <c r="K124" s="3">
        <v>3078606</v>
      </c>
      <c r="L124" s="3">
        <v>4249500</v>
      </c>
      <c r="M124" s="3">
        <v>511653</v>
      </c>
      <c r="N124" s="3">
        <v>648407</v>
      </c>
    </row>
    <row r="125" spans="1:14">
      <c r="A125" t="s">
        <v>118</v>
      </c>
      <c r="B125" s="2" t="s">
        <v>78</v>
      </c>
      <c r="C125" s="3">
        <v>743045</v>
      </c>
      <c r="D125" s="3">
        <v>948625</v>
      </c>
      <c r="E125" s="3">
        <v>1141324</v>
      </c>
      <c r="F125" s="3">
        <v>1208165</v>
      </c>
      <c r="G125" s="3">
        <v>219501</v>
      </c>
      <c r="H125" s="3">
        <v>252084</v>
      </c>
      <c r="I125" s="3">
        <v>253773</v>
      </c>
      <c r="J125" s="3">
        <v>383185</v>
      </c>
      <c r="K125" s="3"/>
      <c r="L125" s="3"/>
      <c r="M125" s="3">
        <v>49949</v>
      </c>
      <c r="N125" s="3">
        <v>42002</v>
      </c>
    </row>
    <row r="126" spans="1:14">
      <c r="A126" t="s">
        <v>118</v>
      </c>
      <c r="B126" s="2" t="s">
        <v>97</v>
      </c>
      <c r="C126" s="3"/>
      <c r="D126" s="3"/>
      <c r="E126" s="3"/>
      <c r="F126" s="3"/>
      <c r="G126" s="3"/>
      <c r="H126" s="3"/>
      <c r="I126" s="3"/>
      <c r="J126" s="3"/>
      <c r="K126" s="3">
        <v>333008</v>
      </c>
      <c r="L126" s="3">
        <v>424720</v>
      </c>
      <c r="M126" s="3"/>
      <c r="N126" s="3"/>
    </row>
    <row r="127" spans="1:14">
      <c r="A127" t="s">
        <v>118</v>
      </c>
      <c r="B127" s="2" t="s">
        <v>98</v>
      </c>
      <c r="C127" s="3"/>
      <c r="D127" s="3"/>
      <c r="E127" s="3">
        <v>103969</v>
      </c>
      <c r="F127" s="3">
        <v>169620</v>
      </c>
      <c r="G127" s="3"/>
      <c r="H127" s="3"/>
      <c r="I127" s="3"/>
      <c r="J127" s="3"/>
      <c r="K127" s="3"/>
      <c r="L127" s="3"/>
      <c r="M127" s="3"/>
      <c r="N127" s="3"/>
    </row>
    <row r="128" spans="1:14">
      <c r="A128" t="s">
        <v>118</v>
      </c>
      <c r="B128" s="2" t="s">
        <v>80</v>
      </c>
      <c r="C128" s="3">
        <v>384892</v>
      </c>
      <c r="D128" s="3">
        <v>228157</v>
      </c>
      <c r="E128" s="3">
        <v>641876</v>
      </c>
      <c r="F128" s="3">
        <v>186843</v>
      </c>
      <c r="G128" s="3">
        <v>156967</v>
      </c>
      <c r="H128" s="3">
        <v>48206</v>
      </c>
      <c r="I128" s="3">
        <v>143838</v>
      </c>
      <c r="J128" s="3">
        <v>62725</v>
      </c>
      <c r="K128" s="3">
        <v>194598</v>
      </c>
      <c r="L128" s="3">
        <v>30724</v>
      </c>
      <c r="M128" s="3">
        <v>101360</v>
      </c>
      <c r="N128" s="3">
        <v>25250</v>
      </c>
    </row>
    <row r="129" spans="1:14">
      <c r="A129" t="s">
        <v>118</v>
      </c>
      <c r="B129" s="2" t="s">
        <v>81</v>
      </c>
      <c r="C129" s="3">
        <v>8157527</v>
      </c>
      <c r="D129" s="3">
        <v>8900530</v>
      </c>
      <c r="E129" s="3">
        <v>7582835</v>
      </c>
      <c r="F129" s="3">
        <v>5684981</v>
      </c>
      <c r="G129" s="3">
        <v>2669454</v>
      </c>
      <c r="H129" s="3">
        <v>2461782</v>
      </c>
      <c r="I129" s="3">
        <v>2460169</v>
      </c>
      <c r="J129" s="3">
        <v>2740997</v>
      </c>
      <c r="K129" s="3">
        <v>4937139</v>
      </c>
      <c r="L129" s="3">
        <v>5378906</v>
      </c>
      <c r="M129" s="3">
        <v>1084493</v>
      </c>
      <c r="N129" s="3">
        <v>1270059</v>
      </c>
    </row>
  </sheetData>
  <mergeCells count="6">
    <mergeCell ref="M1:N1"/>
    <mergeCell ref="C1:D1"/>
    <mergeCell ref="E1:F1"/>
    <mergeCell ref="G1:H1"/>
    <mergeCell ref="I1:J1"/>
    <mergeCell ref="K1:L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7"/>
  <sheetViews>
    <sheetView topLeftCell="F1" zoomScale="70" zoomScaleNormal="70" workbookViewId="0">
      <selection activeCell="G9" sqref="G9:G31"/>
    </sheetView>
  </sheetViews>
  <sheetFormatPr defaultRowHeight="15"/>
  <cols>
    <col min="1" max="1" width="23.85546875" style="91" customWidth="1"/>
    <col min="2" max="2" width="35.85546875" style="91" customWidth="1"/>
    <col min="3" max="3" width="30.140625" style="91" customWidth="1"/>
    <col min="4" max="4" width="28.85546875" style="91" customWidth="1"/>
    <col min="5" max="5" width="28.140625" style="91" customWidth="1"/>
    <col min="6" max="6" width="31.85546875" style="91" customWidth="1"/>
    <col min="7" max="7" width="29.140625" style="91" customWidth="1"/>
    <col min="8" max="8" width="26.140625" style="91" customWidth="1"/>
    <col min="9" max="9" width="14.85546875" style="91" customWidth="1"/>
    <col min="10" max="10" width="19.42578125" style="91" bestFit="1" customWidth="1"/>
    <col min="11" max="11" width="11.140625" style="91" bestFit="1" customWidth="1"/>
    <col min="12" max="12" width="13.140625" style="91" bestFit="1" customWidth="1"/>
    <col min="13" max="13" width="11.140625" style="91" bestFit="1" customWidth="1"/>
    <col min="14" max="14" width="13.140625" style="91" bestFit="1" customWidth="1"/>
    <col min="15" max="15" width="11.140625" style="91" bestFit="1" customWidth="1"/>
    <col min="16" max="16" width="13.140625" style="91" bestFit="1" customWidth="1"/>
    <col min="17" max="17" width="11.140625" style="91" bestFit="1" customWidth="1"/>
    <col min="18" max="18" width="13.140625" style="91" bestFit="1" customWidth="1"/>
    <col min="19" max="19" width="11.140625" style="91" bestFit="1" customWidth="1"/>
    <col min="20" max="20" width="13.140625" style="91" bestFit="1" customWidth="1"/>
    <col min="21" max="16384" width="9.140625" style="91"/>
  </cols>
  <sheetData>
    <row r="1" spans="1:20">
      <c r="A1" s="92" t="s">
        <v>119</v>
      </c>
      <c r="B1" s="93"/>
      <c r="C1" s="93"/>
      <c r="D1" s="93"/>
      <c r="E1" s="93"/>
      <c r="F1" s="93"/>
      <c r="G1" s="93"/>
      <c r="H1" s="93"/>
      <c r="I1" s="94">
        <v>2021</v>
      </c>
      <c r="J1" s="94">
        <v>2021</v>
      </c>
      <c r="K1" s="94">
        <v>2022</v>
      </c>
      <c r="L1" s="94">
        <v>2022</v>
      </c>
      <c r="M1" s="94">
        <v>2023</v>
      </c>
      <c r="N1" s="94">
        <v>2023</v>
      </c>
      <c r="O1" s="94">
        <v>2024</v>
      </c>
      <c r="P1" s="94">
        <v>2024</v>
      </c>
      <c r="Q1" s="94">
        <v>2025</v>
      </c>
      <c r="R1" s="94">
        <v>2025</v>
      </c>
      <c r="S1" s="94">
        <v>2026</v>
      </c>
      <c r="T1" s="94">
        <v>2026</v>
      </c>
    </row>
    <row r="2" spans="1:20">
      <c r="A2" s="95" t="s">
        <v>120</v>
      </c>
      <c r="B2" s="95" t="s">
        <v>121</v>
      </c>
      <c r="C2" s="95" t="s">
        <v>122</v>
      </c>
      <c r="D2" s="95" t="s">
        <v>123</v>
      </c>
      <c r="E2" s="95" t="s">
        <v>124</v>
      </c>
      <c r="F2" s="95" t="s">
        <v>125</v>
      </c>
      <c r="G2" s="95" t="s">
        <v>126</v>
      </c>
      <c r="H2" s="95" t="s">
        <v>104</v>
      </c>
      <c r="I2" s="95" t="s">
        <v>105</v>
      </c>
      <c r="J2" s="95" t="s">
        <v>106</v>
      </c>
      <c r="K2" s="95" t="s">
        <v>107</v>
      </c>
      <c r="L2" s="95" t="s">
        <v>108</v>
      </c>
      <c r="M2" s="95" t="s">
        <v>109</v>
      </c>
      <c r="N2" s="95" t="s">
        <v>110</v>
      </c>
      <c r="O2" s="95" t="s">
        <v>111</v>
      </c>
      <c r="P2" s="95" t="s">
        <v>112</v>
      </c>
      <c r="Q2" s="95" t="s">
        <v>113</v>
      </c>
      <c r="R2" s="95" t="s">
        <v>114</v>
      </c>
      <c r="S2" s="95" t="s">
        <v>115</v>
      </c>
      <c r="T2" s="95" t="s">
        <v>116</v>
      </c>
    </row>
    <row r="3" spans="1:20">
      <c r="A3" s="92" t="s">
        <v>127</v>
      </c>
      <c r="B3" s="96" t="s">
        <v>128</v>
      </c>
      <c r="C3" s="93"/>
      <c r="D3" s="93"/>
      <c r="E3" s="93"/>
      <c r="F3" s="93"/>
      <c r="G3" s="93"/>
      <c r="H3" s="97"/>
      <c r="I3" s="98">
        <v>164117980</v>
      </c>
      <c r="J3" s="98">
        <v>163752733</v>
      </c>
      <c r="K3" s="98">
        <v>361655872</v>
      </c>
      <c r="L3" s="98">
        <v>231255130</v>
      </c>
      <c r="M3" s="98">
        <v>255988905</v>
      </c>
      <c r="N3" s="98">
        <v>216697454</v>
      </c>
      <c r="O3" s="98">
        <v>265902701</v>
      </c>
      <c r="P3" s="98">
        <v>248334549</v>
      </c>
      <c r="Q3" s="98">
        <v>329230328</v>
      </c>
      <c r="R3" s="98">
        <v>308914205</v>
      </c>
      <c r="S3" s="98">
        <v>120980932</v>
      </c>
      <c r="T3" s="98">
        <v>116238233</v>
      </c>
    </row>
    <row r="4" spans="1:20">
      <c r="A4" s="92" t="s">
        <v>127</v>
      </c>
      <c r="B4" s="92" t="s">
        <v>129</v>
      </c>
      <c r="C4" s="96" t="s">
        <v>128</v>
      </c>
      <c r="D4" s="93"/>
      <c r="E4" s="93"/>
      <c r="F4" s="93"/>
      <c r="G4" s="93"/>
      <c r="H4" s="97"/>
      <c r="I4" s="98">
        <v>164117980</v>
      </c>
      <c r="J4" s="98">
        <v>163752733</v>
      </c>
      <c r="K4" s="98">
        <v>361655872</v>
      </c>
      <c r="L4" s="98">
        <v>231255130</v>
      </c>
      <c r="M4" s="98">
        <v>255988905</v>
      </c>
      <c r="N4" s="98">
        <v>216697454</v>
      </c>
      <c r="O4" s="98">
        <v>265902701</v>
      </c>
      <c r="P4" s="98">
        <v>248334549</v>
      </c>
      <c r="Q4" s="98">
        <v>329230328</v>
      </c>
      <c r="R4" s="98">
        <v>308914205</v>
      </c>
      <c r="S4" s="98">
        <v>120980932</v>
      </c>
      <c r="T4" s="98">
        <v>116238233</v>
      </c>
    </row>
    <row r="5" spans="1:20">
      <c r="A5" s="92" t="s">
        <v>127</v>
      </c>
      <c r="B5" s="92" t="s">
        <v>129</v>
      </c>
      <c r="C5" s="92" t="s">
        <v>130</v>
      </c>
      <c r="D5" s="96" t="s">
        <v>128</v>
      </c>
      <c r="E5" s="93"/>
      <c r="F5" s="93"/>
      <c r="G5" s="93"/>
      <c r="H5" s="97"/>
      <c r="I5" s="98">
        <v>164117980</v>
      </c>
      <c r="J5" s="98">
        <v>163752733</v>
      </c>
      <c r="K5" s="98">
        <v>361655872</v>
      </c>
      <c r="L5" s="98">
        <v>231255130</v>
      </c>
      <c r="M5" s="98">
        <v>255988905</v>
      </c>
      <c r="N5" s="98">
        <v>216697454</v>
      </c>
      <c r="O5" s="98">
        <v>265902701</v>
      </c>
      <c r="P5" s="98">
        <v>248334549</v>
      </c>
      <c r="Q5" s="98">
        <v>329230328</v>
      </c>
      <c r="R5" s="98">
        <v>308914205</v>
      </c>
      <c r="S5" s="98">
        <v>120980932</v>
      </c>
      <c r="T5" s="98">
        <v>116238233</v>
      </c>
    </row>
    <row r="6" spans="1:20">
      <c r="A6" s="92" t="s">
        <v>127</v>
      </c>
      <c r="B6" s="92" t="s">
        <v>129</v>
      </c>
      <c r="C6" s="92" t="s">
        <v>130</v>
      </c>
      <c r="D6" s="92" t="s">
        <v>131</v>
      </c>
      <c r="E6" s="96" t="s">
        <v>128</v>
      </c>
      <c r="F6" s="93"/>
      <c r="G6" s="93"/>
      <c r="H6" s="97"/>
      <c r="I6" s="98">
        <v>108034285</v>
      </c>
      <c r="J6" s="98">
        <v>109383063</v>
      </c>
      <c r="K6" s="98">
        <v>280407496</v>
      </c>
      <c r="L6" s="98">
        <v>174900247</v>
      </c>
      <c r="M6" s="98">
        <v>200566901</v>
      </c>
      <c r="N6" s="98">
        <v>168233410</v>
      </c>
      <c r="O6" s="98">
        <v>177081541</v>
      </c>
      <c r="P6" s="98">
        <v>167519184</v>
      </c>
      <c r="Q6" s="98">
        <v>240775059</v>
      </c>
      <c r="R6" s="98">
        <v>230580905</v>
      </c>
      <c r="S6" s="98">
        <v>79624595</v>
      </c>
      <c r="T6" s="98">
        <v>78422844</v>
      </c>
    </row>
    <row r="7" spans="1:20">
      <c r="A7" s="92" t="s">
        <v>127</v>
      </c>
      <c r="B7" s="92" t="s">
        <v>129</v>
      </c>
      <c r="C7" s="92" t="s">
        <v>130</v>
      </c>
      <c r="D7" s="92" t="s">
        <v>131</v>
      </c>
      <c r="E7" s="92" t="s">
        <v>117</v>
      </c>
      <c r="F7" s="96" t="s">
        <v>128</v>
      </c>
      <c r="G7" s="93"/>
      <c r="H7" s="97"/>
      <c r="I7" s="98">
        <v>108034285</v>
      </c>
      <c r="J7" s="98">
        <v>109383063</v>
      </c>
      <c r="K7" s="98">
        <v>280407496</v>
      </c>
      <c r="L7" s="98">
        <v>174900247</v>
      </c>
      <c r="M7" s="98">
        <v>200566901</v>
      </c>
      <c r="N7" s="98">
        <v>168233410</v>
      </c>
      <c r="O7" s="98">
        <v>177081541</v>
      </c>
      <c r="P7" s="98">
        <v>167519184</v>
      </c>
      <c r="Q7" s="98">
        <v>240775059</v>
      </c>
      <c r="R7" s="98">
        <v>230580905</v>
      </c>
      <c r="S7" s="98">
        <v>79624595</v>
      </c>
      <c r="T7" s="98">
        <v>78422844</v>
      </c>
    </row>
    <row r="8" spans="1:20">
      <c r="A8" s="92" t="s">
        <v>127</v>
      </c>
      <c r="B8" s="92" t="s">
        <v>129</v>
      </c>
      <c r="C8" s="92" t="s">
        <v>130</v>
      </c>
      <c r="D8" s="92" t="s">
        <v>131</v>
      </c>
      <c r="E8" s="92" t="s">
        <v>117</v>
      </c>
      <c r="F8" s="92" t="s">
        <v>132</v>
      </c>
      <c r="G8" s="96" t="s">
        <v>128</v>
      </c>
      <c r="H8" s="97"/>
      <c r="I8" s="98">
        <v>86683336</v>
      </c>
      <c r="J8" s="98">
        <v>87505246</v>
      </c>
      <c r="K8" s="98">
        <v>233065160</v>
      </c>
      <c r="L8" s="98">
        <v>141936406</v>
      </c>
      <c r="M8" s="98">
        <v>165336255</v>
      </c>
      <c r="N8" s="98">
        <v>130562298</v>
      </c>
      <c r="O8" s="98">
        <v>136288820</v>
      </c>
      <c r="P8" s="98">
        <v>121703315</v>
      </c>
      <c r="Q8" s="98">
        <v>161004271</v>
      </c>
      <c r="R8" s="98">
        <v>138307626</v>
      </c>
      <c r="S8" s="98">
        <v>55694442</v>
      </c>
      <c r="T8" s="98">
        <v>49589003</v>
      </c>
    </row>
    <row r="9" spans="1:20">
      <c r="A9" s="92" t="s">
        <v>127</v>
      </c>
      <c r="B9" s="92" t="s">
        <v>129</v>
      </c>
      <c r="C9" s="92" t="s">
        <v>130</v>
      </c>
      <c r="D9" s="92" t="s">
        <v>131</v>
      </c>
      <c r="E9" s="92" t="s">
        <v>117</v>
      </c>
      <c r="F9" s="92" t="s">
        <v>132</v>
      </c>
      <c r="G9" s="92" t="s">
        <v>133</v>
      </c>
      <c r="H9" s="99" t="s">
        <v>128</v>
      </c>
      <c r="I9" s="98">
        <v>86683336</v>
      </c>
      <c r="J9" s="98">
        <v>87505246</v>
      </c>
      <c r="K9" s="98">
        <v>233065160</v>
      </c>
      <c r="L9" s="98">
        <v>141936406</v>
      </c>
      <c r="M9" s="98">
        <v>165336255</v>
      </c>
      <c r="N9" s="98">
        <v>130562298</v>
      </c>
      <c r="O9" s="98">
        <v>136288820</v>
      </c>
      <c r="P9" s="98">
        <v>121703315</v>
      </c>
      <c r="Q9" s="98">
        <v>161004271</v>
      </c>
      <c r="R9" s="98">
        <v>138307626</v>
      </c>
      <c r="S9" s="98">
        <v>55694442</v>
      </c>
      <c r="T9" s="98">
        <v>49589003</v>
      </c>
    </row>
    <row r="10" spans="1:20">
      <c r="A10" s="92" t="s">
        <v>127</v>
      </c>
      <c r="B10" s="92" t="s">
        <v>129</v>
      </c>
      <c r="C10" s="92" t="s">
        <v>130</v>
      </c>
      <c r="D10" s="92" t="s">
        <v>131</v>
      </c>
      <c r="E10" s="92" t="s">
        <v>117</v>
      </c>
      <c r="F10" s="92" t="s">
        <v>132</v>
      </c>
      <c r="G10" s="92" t="s">
        <v>133</v>
      </c>
      <c r="H10" s="89" t="s">
        <v>21</v>
      </c>
      <c r="I10" s="90">
        <v>1171266</v>
      </c>
      <c r="J10" s="90">
        <v>752098</v>
      </c>
      <c r="K10" s="90">
        <v>1110079</v>
      </c>
      <c r="L10" s="90">
        <v>403000</v>
      </c>
      <c r="M10" s="90">
        <v>36790</v>
      </c>
      <c r="N10" s="90">
        <v>30951</v>
      </c>
      <c r="O10" s="90">
        <v>170165</v>
      </c>
      <c r="P10" s="90">
        <v>180427</v>
      </c>
      <c r="Q10" s="90">
        <v>15587</v>
      </c>
      <c r="R10" s="90">
        <v>10000</v>
      </c>
      <c r="S10" s="90"/>
      <c r="T10" s="90"/>
    </row>
    <row r="11" spans="1:20">
      <c r="A11" s="92" t="s">
        <v>127</v>
      </c>
      <c r="B11" s="92" t="s">
        <v>129</v>
      </c>
      <c r="C11" s="92" t="s">
        <v>130</v>
      </c>
      <c r="D11" s="92" t="s">
        <v>131</v>
      </c>
      <c r="E11" s="92" t="s">
        <v>117</v>
      </c>
      <c r="F11" s="92" t="s">
        <v>132</v>
      </c>
      <c r="G11" s="92" t="s">
        <v>133</v>
      </c>
      <c r="H11" s="89" t="s">
        <v>22</v>
      </c>
      <c r="I11" s="90">
        <v>3939735</v>
      </c>
      <c r="J11" s="90">
        <v>4400647</v>
      </c>
      <c r="K11" s="90">
        <v>35976167</v>
      </c>
      <c r="L11" s="90">
        <v>22760974</v>
      </c>
      <c r="M11" s="90">
        <v>22044090</v>
      </c>
      <c r="N11" s="90">
        <v>17844441</v>
      </c>
      <c r="O11" s="90">
        <v>11094670</v>
      </c>
      <c r="P11" s="90">
        <v>10177840</v>
      </c>
      <c r="Q11" s="90">
        <v>19308327</v>
      </c>
      <c r="R11" s="90">
        <v>19622159</v>
      </c>
      <c r="S11" s="90">
        <v>5509351</v>
      </c>
      <c r="T11" s="90">
        <v>4554516</v>
      </c>
    </row>
    <row r="12" spans="1:20">
      <c r="A12" s="92" t="s">
        <v>127</v>
      </c>
      <c r="B12" s="92" t="s">
        <v>129</v>
      </c>
      <c r="C12" s="92" t="s">
        <v>130</v>
      </c>
      <c r="D12" s="92" t="s">
        <v>131</v>
      </c>
      <c r="E12" s="92" t="s">
        <v>117</v>
      </c>
      <c r="F12" s="92" t="s">
        <v>132</v>
      </c>
      <c r="G12" s="92" t="s">
        <v>133</v>
      </c>
      <c r="H12" s="89" t="s">
        <v>23</v>
      </c>
      <c r="I12" s="90"/>
      <c r="J12" s="90"/>
      <c r="K12" s="90">
        <v>208692</v>
      </c>
      <c r="L12" s="90">
        <v>174485</v>
      </c>
      <c r="M12" s="90"/>
      <c r="N12" s="90"/>
      <c r="O12" s="90"/>
      <c r="P12" s="90"/>
      <c r="Q12" s="90"/>
      <c r="R12" s="90"/>
      <c r="S12" s="90"/>
      <c r="T12" s="90"/>
    </row>
    <row r="13" spans="1:20">
      <c r="A13" s="92" t="s">
        <v>127</v>
      </c>
      <c r="B13" s="92" t="s">
        <v>129</v>
      </c>
      <c r="C13" s="92" t="s">
        <v>130</v>
      </c>
      <c r="D13" s="92" t="s">
        <v>131</v>
      </c>
      <c r="E13" s="92" t="s">
        <v>117</v>
      </c>
      <c r="F13" s="92" t="s">
        <v>132</v>
      </c>
      <c r="G13" s="92" t="s">
        <v>133</v>
      </c>
      <c r="H13" s="89" t="s">
        <v>24</v>
      </c>
      <c r="I13" s="90"/>
      <c r="J13" s="90"/>
      <c r="K13" s="90">
        <v>80128</v>
      </c>
      <c r="L13" s="90">
        <v>54940</v>
      </c>
      <c r="M13" s="90"/>
      <c r="N13" s="90"/>
      <c r="O13" s="90"/>
      <c r="P13" s="90"/>
      <c r="Q13" s="90"/>
      <c r="R13" s="90"/>
      <c r="S13" s="90"/>
      <c r="T13" s="90"/>
    </row>
    <row r="14" spans="1:20">
      <c r="A14" s="92" t="s">
        <v>127</v>
      </c>
      <c r="B14" s="92" t="s">
        <v>129</v>
      </c>
      <c r="C14" s="92" t="s">
        <v>130</v>
      </c>
      <c r="D14" s="92" t="s">
        <v>131</v>
      </c>
      <c r="E14" s="92" t="s">
        <v>117</v>
      </c>
      <c r="F14" s="92" t="s">
        <v>132</v>
      </c>
      <c r="G14" s="92" t="s">
        <v>133</v>
      </c>
      <c r="H14" s="89" t="s">
        <v>25</v>
      </c>
      <c r="I14" s="90"/>
      <c r="J14" s="90"/>
      <c r="K14" s="90">
        <v>2247</v>
      </c>
      <c r="L14" s="90">
        <v>1362</v>
      </c>
      <c r="M14" s="90"/>
      <c r="N14" s="90"/>
      <c r="O14" s="90"/>
      <c r="P14" s="90"/>
      <c r="Q14" s="90"/>
      <c r="R14" s="90"/>
      <c r="S14" s="90"/>
      <c r="T14" s="90"/>
    </row>
    <row r="15" spans="1:20">
      <c r="A15" s="92" t="s">
        <v>127</v>
      </c>
      <c r="B15" s="92" t="s">
        <v>129</v>
      </c>
      <c r="C15" s="92" t="s">
        <v>130</v>
      </c>
      <c r="D15" s="92" t="s">
        <v>131</v>
      </c>
      <c r="E15" s="92" t="s">
        <v>117</v>
      </c>
      <c r="F15" s="92" t="s">
        <v>132</v>
      </c>
      <c r="G15" s="92" t="s">
        <v>133</v>
      </c>
      <c r="H15" s="89" t="s">
        <v>26</v>
      </c>
      <c r="I15" s="90">
        <v>89685</v>
      </c>
      <c r="J15" s="90">
        <v>244562</v>
      </c>
      <c r="K15" s="90">
        <v>131863</v>
      </c>
      <c r="L15" s="90">
        <v>42638</v>
      </c>
      <c r="M15" s="90">
        <v>2772</v>
      </c>
      <c r="N15" s="90">
        <v>2000</v>
      </c>
      <c r="O15" s="90">
        <v>53457</v>
      </c>
      <c r="P15" s="90">
        <v>53065</v>
      </c>
      <c r="Q15" s="90">
        <v>24046</v>
      </c>
      <c r="R15" s="90">
        <v>15741</v>
      </c>
      <c r="S15" s="90">
        <v>185944</v>
      </c>
      <c r="T15" s="90">
        <v>203440</v>
      </c>
    </row>
    <row r="16" spans="1:20">
      <c r="A16" s="92" t="s">
        <v>127</v>
      </c>
      <c r="B16" s="92" t="s">
        <v>129</v>
      </c>
      <c r="C16" s="92" t="s">
        <v>130</v>
      </c>
      <c r="D16" s="92" t="s">
        <v>131</v>
      </c>
      <c r="E16" s="92" t="s">
        <v>117</v>
      </c>
      <c r="F16" s="92" t="s">
        <v>132</v>
      </c>
      <c r="G16" s="92" t="s">
        <v>133</v>
      </c>
      <c r="H16" s="89" t="s">
        <v>27</v>
      </c>
      <c r="I16" s="90"/>
      <c r="J16" s="90"/>
      <c r="K16" s="90"/>
      <c r="L16" s="90"/>
      <c r="M16" s="90"/>
      <c r="N16" s="90"/>
      <c r="O16" s="90"/>
      <c r="P16" s="90"/>
      <c r="Q16" s="90">
        <v>63516</v>
      </c>
      <c r="R16" s="90">
        <v>45100</v>
      </c>
      <c r="S16" s="90"/>
      <c r="T16" s="90"/>
    </row>
    <row r="17" spans="1:20">
      <c r="A17" s="92" t="s">
        <v>127</v>
      </c>
      <c r="B17" s="92" t="s">
        <v>129</v>
      </c>
      <c r="C17" s="92" t="s">
        <v>130</v>
      </c>
      <c r="D17" s="92" t="s">
        <v>131</v>
      </c>
      <c r="E17" s="92" t="s">
        <v>117</v>
      </c>
      <c r="F17" s="92" t="s">
        <v>132</v>
      </c>
      <c r="G17" s="92" t="s">
        <v>133</v>
      </c>
      <c r="H17" s="89" t="s">
        <v>28</v>
      </c>
      <c r="I17" s="90"/>
      <c r="J17" s="90"/>
      <c r="K17" s="90">
        <v>3546</v>
      </c>
      <c r="L17" s="90">
        <v>21185</v>
      </c>
      <c r="M17" s="90"/>
      <c r="N17" s="90"/>
      <c r="O17" s="90"/>
      <c r="P17" s="90"/>
      <c r="Q17" s="90"/>
      <c r="R17" s="90"/>
      <c r="S17" s="90"/>
      <c r="T17" s="90"/>
    </row>
    <row r="18" spans="1:20">
      <c r="A18" s="92" t="s">
        <v>127</v>
      </c>
      <c r="B18" s="92" t="s">
        <v>129</v>
      </c>
      <c r="C18" s="92" t="s">
        <v>130</v>
      </c>
      <c r="D18" s="92" t="s">
        <v>131</v>
      </c>
      <c r="E18" s="92" t="s">
        <v>117</v>
      </c>
      <c r="F18" s="92" t="s">
        <v>132</v>
      </c>
      <c r="G18" s="92" t="s">
        <v>133</v>
      </c>
      <c r="H18" s="89" t="s">
        <v>29</v>
      </c>
      <c r="I18" s="90">
        <v>12291787</v>
      </c>
      <c r="J18" s="90">
        <v>9005475</v>
      </c>
      <c r="K18" s="90">
        <v>20951373</v>
      </c>
      <c r="L18" s="90">
        <v>10323004</v>
      </c>
      <c r="M18" s="90">
        <v>16759142</v>
      </c>
      <c r="N18" s="90">
        <v>11423873</v>
      </c>
      <c r="O18" s="90">
        <v>28216881</v>
      </c>
      <c r="P18" s="90">
        <v>20169390</v>
      </c>
      <c r="Q18" s="90">
        <v>31736498</v>
      </c>
      <c r="R18" s="90">
        <v>21286878</v>
      </c>
      <c r="S18" s="90">
        <v>11633394</v>
      </c>
      <c r="T18" s="90">
        <v>8675057</v>
      </c>
    </row>
    <row r="19" spans="1:20">
      <c r="A19" s="92" t="s">
        <v>127</v>
      </c>
      <c r="B19" s="92" t="s">
        <v>129</v>
      </c>
      <c r="C19" s="92" t="s">
        <v>130</v>
      </c>
      <c r="D19" s="92" t="s">
        <v>131</v>
      </c>
      <c r="E19" s="92" t="s">
        <v>117</v>
      </c>
      <c r="F19" s="92" t="s">
        <v>132</v>
      </c>
      <c r="G19" s="92" t="s">
        <v>133</v>
      </c>
      <c r="H19" s="89" t="s">
        <v>30</v>
      </c>
      <c r="I19" s="90">
        <v>2075206</v>
      </c>
      <c r="J19" s="90">
        <v>1370900</v>
      </c>
      <c r="K19" s="90">
        <v>13997796</v>
      </c>
      <c r="L19" s="90">
        <v>8070314</v>
      </c>
      <c r="M19" s="90">
        <v>11412465</v>
      </c>
      <c r="N19" s="90">
        <v>11101304</v>
      </c>
      <c r="O19" s="90">
        <v>17747386</v>
      </c>
      <c r="P19" s="90">
        <v>15105217</v>
      </c>
      <c r="Q19" s="90">
        <v>16519509</v>
      </c>
      <c r="R19" s="90">
        <v>13338320</v>
      </c>
      <c r="S19" s="90">
        <v>4099914</v>
      </c>
      <c r="T19" s="90">
        <v>4092067</v>
      </c>
    </row>
    <row r="20" spans="1:20">
      <c r="A20" s="92" t="s">
        <v>127</v>
      </c>
      <c r="B20" s="92" t="s">
        <v>129</v>
      </c>
      <c r="C20" s="92" t="s">
        <v>130</v>
      </c>
      <c r="D20" s="92" t="s">
        <v>131</v>
      </c>
      <c r="E20" s="92" t="s">
        <v>117</v>
      </c>
      <c r="F20" s="92" t="s">
        <v>132</v>
      </c>
      <c r="G20" s="92" t="s">
        <v>133</v>
      </c>
      <c r="H20" s="89" t="s">
        <v>31</v>
      </c>
      <c r="I20" s="90">
        <v>22829</v>
      </c>
      <c r="J20" s="90">
        <v>22856</v>
      </c>
      <c r="K20" s="90">
        <v>5768</v>
      </c>
      <c r="L20" s="90">
        <v>4400</v>
      </c>
      <c r="M20" s="90">
        <v>2867</v>
      </c>
      <c r="N20" s="90">
        <v>2</v>
      </c>
      <c r="O20" s="90">
        <v>1848</v>
      </c>
      <c r="P20" s="90">
        <v>1800</v>
      </c>
      <c r="Q20" s="90"/>
      <c r="R20" s="90"/>
      <c r="S20" s="90"/>
      <c r="T20" s="90"/>
    </row>
    <row r="21" spans="1:20">
      <c r="A21" s="92" t="s">
        <v>127</v>
      </c>
      <c r="B21" s="92" t="s">
        <v>129</v>
      </c>
      <c r="C21" s="92" t="s">
        <v>130</v>
      </c>
      <c r="D21" s="92" t="s">
        <v>131</v>
      </c>
      <c r="E21" s="92" t="s">
        <v>117</v>
      </c>
      <c r="F21" s="92" t="s">
        <v>132</v>
      </c>
      <c r="G21" s="92" t="s">
        <v>133</v>
      </c>
      <c r="H21" s="89" t="s">
        <v>32</v>
      </c>
      <c r="I21" s="90">
        <v>195359</v>
      </c>
      <c r="J21" s="90">
        <v>284977</v>
      </c>
      <c r="K21" s="90">
        <v>821006</v>
      </c>
      <c r="L21" s="90">
        <v>727558</v>
      </c>
      <c r="M21" s="90">
        <v>267269</v>
      </c>
      <c r="N21" s="90">
        <v>498843</v>
      </c>
      <c r="O21" s="90">
        <v>104651</v>
      </c>
      <c r="P21" s="90">
        <v>153266</v>
      </c>
      <c r="Q21" s="90">
        <v>15466</v>
      </c>
      <c r="R21" s="90">
        <v>68504</v>
      </c>
      <c r="S21" s="90">
        <v>73124</v>
      </c>
      <c r="T21" s="90">
        <v>55205</v>
      </c>
    </row>
    <row r="22" spans="1:20">
      <c r="A22" s="92" t="s">
        <v>127</v>
      </c>
      <c r="B22" s="92" t="s">
        <v>129</v>
      </c>
      <c r="C22" s="92" t="s">
        <v>130</v>
      </c>
      <c r="D22" s="92" t="s">
        <v>131</v>
      </c>
      <c r="E22" s="92" t="s">
        <v>117</v>
      </c>
      <c r="F22" s="92" t="s">
        <v>132</v>
      </c>
      <c r="G22" s="92" t="s">
        <v>133</v>
      </c>
      <c r="H22" s="89" t="s">
        <v>33</v>
      </c>
      <c r="I22" s="90">
        <v>12967</v>
      </c>
      <c r="J22" s="90">
        <v>2329</v>
      </c>
      <c r="K22" s="90">
        <v>744509</v>
      </c>
      <c r="L22" s="90">
        <v>510721</v>
      </c>
      <c r="M22" s="90">
        <v>236178</v>
      </c>
      <c r="N22" s="90">
        <v>157030</v>
      </c>
      <c r="O22" s="90">
        <v>103350</v>
      </c>
      <c r="P22" s="90">
        <v>46859</v>
      </c>
      <c r="Q22" s="90">
        <v>2353181</v>
      </c>
      <c r="R22" s="90">
        <v>1422337</v>
      </c>
      <c r="S22" s="90">
        <v>1048735</v>
      </c>
      <c r="T22" s="90">
        <v>703942</v>
      </c>
    </row>
    <row r="23" spans="1:20">
      <c r="A23" s="92" t="s">
        <v>127</v>
      </c>
      <c r="B23" s="92" t="s">
        <v>129</v>
      </c>
      <c r="C23" s="92" t="s">
        <v>130</v>
      </c>
      <c r="D23" s="92" t="s">
        <v>131</v>
      </c>
      <c r="E23" s="92" t="s">
        <v>117</v>
      </c>
      <c r="F23" s="92" t="s">
        <v>132</v>
      </c>
      <c r="G23" s="92" t="s">
        <v>133</v>
      </c>
      <c r="H23" s="89" t="s">
        <v>34</v>
      </c>
      <c r="I23" s="90">
        <v>185189</v>
      </c>
      <c r="J23" s="90">
        <v>168835</v>
      </c>
      <c r="K23" s="90"/>
      <c r="L23" s="90"/>
      <c r="M23" s="90"/>
      <c r="N23" s="90"/>
      <c r="O23" s="90">
        <v>87679</v>
      </c>
      <c r="P23" s="90">
        <v>69600</v>
      </c>
      <c r="Q23" s="90">
        <v>399190</v>
      </c>
      <c r="R23" s="90">
        <v>287560</v>
      </c>
      <c r="S23" s="90">
        <v>188358</v>
      </c>
      <c r="T23" s="90">
        <v>144000</v>
      </c>
    </row>
    <row r="24" spans="1:20">
      <c r="A24" s="92" t="s">
        <v>127</v>
      </c>
      <c r="B24" s="92" t="s">
        <v>129</v>
      </c>
      <c r="C24" s="92" t="s">
        <v>130</v>
      </c>
      <c r="D24" s="92" t="s">
        <v>131</v>
      </c>
      <c r="E24" s="92" t="s">
        <v>117</v>
      </c>
      <c r="F24" s="92" t="s">
        <v>132</v>
      </c>
      <c r="G24" s="92" t="s">
        <v>133</v>
      </c>
      <c r="H24" s="89" t="s">
        <v>35</v>
      </c>
      <c r="I24" s="90">
        <v>4141132</v>
      </c>
      <c r="J24" s="90">
        <v>5115523</v>
      </c>
      <c r="K24" s="90">
        <v>24709575</v>
      </c>
      <c r="L24" s="90">
        <v>18459297</v>
      </c>
      <c r="M24" s="90">
        <v>36308102</v>
      </c>
      <c r="N24" s="90">
        <v>36003429</v>
      </c>
      <c r="O24" s="90">
        <v>34955497</v>
      </c>
      <c r="P24" s="90">
        <v>41514480</v>
      </c>
      <c r="Q24" s="90">
        <v>43314206</v>
      </c>
      <c r="R24" s="90">
        <v>48910134</v>
      </c>
      <c r="S24" s="90">
        <v>15045437</v>
      </c>
      <c r="T24" s="90">
        <v>16229921</v>
      </c>
    </row>
    <row r="25" spans="1:20">
      <c r="A25" s="92" t="s">
        <v>127</v>
      </c>
      <c r="B25" s="92" t="s">
        <v>129</v>
      </c>
      <c r="C25" s="92" t="s">
        <v>130</v>
      </c>
      <c r="D25" s="92" t="s">
        <v>131</v>
      </c>
      <c r="E25" s="92" t="s">
        <v>117</v>
      </c>
      <c r="F25" s="92" t="s">
        <v>132</v>
      </c>
      <c r="G25" s="92" t="s">
        <v>133</v>
      </c>
      <c r="H25" s="89" t="s">
        <v>36</v>
      </c>
      <c r="I25" s="90"/>
      <c r="J25" s="90"/>
      <c r="K25" s="90">
        <v>615083</v>
      </c>
      <c r="L25" s="90">
        <v>378850</v>
      </c>
      <c r="M25" s="90">
        <v>398629</v>
      </c>
      <c r="N25" s="90">
        <v>218720</v>
      </c>
      <c r="O25" s="90"/>
      <c r="P25" s="90"/>
      <c r="Q25" s="90">
        <v>67961</v>
      </c>
      <c r="R25" s="90">
        <v>76920</v>
      </c>
      <c r="S25" s="90">
        <v>17989</v>
      </c>
      <c r="T25" s="90">
        <v>18200</v>
      </c>
    </row>
    <row r="26" spans="1:20">
      <c r="A26" s="92" t="s">
        <v>127</v>
      </c>
      <c r="B26" s="92" t="s">
        <v>129</v>
      </c>
      <c r="C26" s="92" t="s">
        <v>130</v>
      </c>
      <c r="D26" s="92" t="s">
        <v>131</v>
      </c>
      <c r="E26" s="92" t="s">
        <v>117</v>
      </c>
      <c r="F26" s="92" t="s">
        <v>132</v>
      </c>
      <c r="G26" s="92" t="s">
        <v>133</v>
      </c>
      <c r="H26" s="89" t="s">
        <v>37</v>
      </c>
      <c r="I26" s="90"/>
      <c r="J26" s="90"/>
      <c r="K26" s="90">
        <v>684385</v>
      </c>
      <c r="L26" s="90">
        <v>348950</v>
      </c>
      <c r="M26" s="90"/>
      <c r="N26" s="90"/>
      <c r="O26" s="90"/>
      <c r="P26" s="90"/>
      <c r="Q26" s="90"/>
      <c r="R26" s="90"/>
      <c r="S26" s="90"/>
      <c r="T26" s="90"/>
    </row>
    <row r="27" spans="1:20">
      <c r="A27" s="92" t="s">
        <v>127</v>
      </c>
      <c r="B27" s="92" t="s">
        <v>129</v>
      </c>
      <c r="C27" s="92" t="s">
        <v>130</v>
      </c>
      <c r="D27" s="92" t="s">
        <v>131</v>
      </c>
      <c r="E27" s="92" t="s">
        <v>117</v>
      </c>
      <c r="F27" s="92" t="s">
        <v>132</v>
      </c>
      <c r="G27" s="92" t="s">
        <v>133</v>
      </c>
      <c r="H27" s="89" t="s">
        <v>38</v>
      </c>
      <c r="I27" s="90">
        <v>57660135</v>
      </c>
      <c r="J27" s="90">
        <v>62762688</v>
      </c>
      <c r="K27" s="90">
        <v>125845793</v>
      </c>
      <c r="L27" s="90">
        <v>75506164</v>
      </c>
      <c r="M27" s="90">
        <v>68725420</v>
      </c>
      <c r="N27" s="90">
        <v>46775755</v>
      </c>
      <c r="O27" s="90">
        <v>34803001</v>
      </c>
      <c r="P27" s="90">
        <v>27272553</v>
      </c>
      <c r="Q27" s="90">
        <v>41813676</v>
      </c>
      <c r="R27" s="90">
        <v>29116316</v>
      </c>
      <c r="S27" s="90">
        <v>16081655</v>
      </c>
      <c r="T27" s="90">
        <v>13405739</v>
      </c>
    </row>
    <row r="28" spans="1:20">
      <c r="A28" s="92" t="s">
        <v>127</v>
      </c>
      <c r="B28" s="92" t="s">
        <v>129</v>
      </c>
      <c r="C28" s="92" t="s">
        <v>130</v>
      </c>
      <c r="D28" s="92" t="s">
        <v>131</v>
      </c>
      <c r="E28" s="92" t="s">
        <v>117</v>
      </c>
      <c r="F28" s="92" t="s">
        <v>132</v>
      </c>
      <c r="G28" s="92" t="s">
        <v>133</v>
      </c>
      <c r="H28" s="89" t="s">
        <v>39</v>
      </c>
      <c r="I28" s="90">
        <v>896535</v>
      </c>
      <c r="J28" s="90">
        <v>651967</v>
      </c>
      <c r="K28" s="90">
        <v>988935</v>
      </c>
      <c r="L28" s="90">
        <v>464648</v>
      </c>
      <c r="M28" s="90">
        <v>168166</v>
      </c>
      <c r="N28" s="90">
        <v>117327</v>
      </c>
      <c r="O28" s="90">
        <v>428273</v>
      </c>
      <c r="P28" s="90">
        <v>285366</v>
      </c>
      <c r="Q28" s="90">
        <v>313860</v>
      </c>
      <c r="R28" s="90">
        <v>203477</v>
      </c>
      <c r="S28" s="90">
        <v>139898</v>
      </c>
      <c r="T28" s="90">
        <v>92489</v>
      </c>
    </row>
    <row r="29" spans="1:20">
      <c r="A29" s="92" t="s">
        <v>127</v>
      </c>
      <c r="B29" s="92" t="s">
        <v>129</v>
      </c>
      <c r="C29" s="92" t="s">
        <v>130</v>
      </c>
      <c r="D29" s="92" t="s">
        <v>131</v>
      </c>
      <c r="E29" s="92" t="s">
        <v>117</v>
      </c>
      <c r="F29" s="92" t="s">
        <v>132</v>
      </c>
      <c r="G29" s="92" t="s">
        <v>133</v>
      </c>
      <c r="H29" s="89" t="s">
        <v>40</v>
      </c>
      <c r="I29" s="90">
        <v>236157</v>
      </c>
      <c r="J29" s="90">
        <v>193600</v>
      </c>
      <c r="K29" s="90">
        <v>20706</v>
      </c>
      <c r="L29" s="90">
        <v>15510</v>
      </c>
      <c r="M29" s="90">
        <v>220829</v>
      </c>
      <c r="N29" s="90">
        <v>138587</v>
      </c>
      <c r="O29" s="90">
        <v>470338</v>
      </c>
      <c r="P29" s="90">
        <v>337051</v>
      </c>
      <c r="Q29" s="90">
        <v>1791049</v>
      </c>
      <c r="R29" s="90">
        <v>1333100</v>
      </c>
      <c r="S29" s="90">
        <v>896092</v>
      </c>
      <c r="T29" s="90">
        <v>677600</v>
      </c>
    </row>
    <row r="30" spans="1:20">
      <c r="A30" s="92" t="s">
        <v>127</v>
      </c>
      <c r="B30" s="92" t="s">
        <v>129</v>
      </c>
      <c r="C30" s="92" t="s">
        <v>130</v>
      </c>
      <c r="D30" s="92" t="s">
        <v>131</v>
      </c>
      <c r="E30" s="92" t="s">
        <v>117</v>
      </c>
      <c r="F30" s="92" t="s">
        <v>132</v>
      </c>
      <c r="G30" s="92" t="s">
        <v>133</v>
      </c>
      <c r="H30" s="89" t="s">
        <v>41</v>
      </c>
      <c r="I30" s="90">
        <v>3757931</v>
      </c>
      <c r="J30" s="90">
        <v>2527788</v>
      </c>
      <c r="K30" s="90">
        <v>6158509</v>
      </c>
      <c r="L30" s="90">
        <v>3667106</v>
      </c>
      <c r="M30" s="90">
        <v>8753536</v>
      </c>
      <c r="N30" s="90">
        <v>6250036</v>
      </c>
      <c r="O30" s="90">
        <v>7993471</v>
      </c>
      <c r="P30" s="90">
        <v>6301239</v>
      </c>
      <c r="Q30" s="90">
        <v>3068753</v>
      </c>
      <c r="R30" s="90">
        <v>2525242</v>
      </c>
      <c r="S30" s="90">
        <v>708774</v>
      </c>
      <c r="T30" s="90">
        <v>660457</v>
      </c>
    </row>
    <row r="31" spans="1:20">
      <c r="A31" s="92" t="s">
        <v>127</v>
      </c>
      <c r="B31" s="92" t="s">
        <v>129</v>
      </c>
      <c r="C31" s="92" t="s">
        <v>130</v>
      </c>
      <c r="D31" s="92" t="s">
        <v>131</v>
      </c>
      <c r="E31" s="92" t="s">
        <v>117</v>
      </c>
      <c r="F31" s="92" t="s">
        <v>132</v>
      </c>
      <c r="G31" s="92" t="s">
        <v>133</v>
      </c>
      <c r="H31" s="89" t="s">
        <v>42</v>
      </c>
      <c r="I31" s="90">
        <v>7423</v>
      </c>
      <c r="J31" s="90">
        <v>1001</v>
      </c>
      <c r="K31" s="90">
        <v>9000</v>
      </c>
      <c r="L31" s="90">
        <v>1300</v>
      </c>
      <c r="M31" s="90"/>
      <c r="N31" s="90"/>
      <c r="O31" s="90">
        <v>58153</v>
      </c>
      <c r="P31" s="90">
        <v>35162</v>
      </c>
      <c r="Q31" s="90">
        <v>199446</v>
      </c>
      <c r="R31" s="90">
        <v>45838</v>
      </c>
      <c r="S31" s="90">
        <v>65777</v>
      </c>
      <c r="T31" s="90">
        <v>76370</v>
      </c>
    </row>
    <row r="32" spans="1:20">
      <c r="A32" s="92" t="s">
        <v>127</v>
      </c>
      <c r="B32" s="92" t="s">
        <v>129</v>
      </c>
      <c r="C32" s="92" t="s">
        <v>130</v>
      </c>
      <c r="D32" s="92" t="s">
        <v>131</v>
      </c>
      <c r="E32" s="92" t="s">
        <v>117</v>
      </c>
      <c r="F32" s="92" t="s">
        <v>134</v>
      </c>
      <c r="G32" s="96" t="s">
        <v>128</v>
      </c>
      <c r="H32" s="97"/>
      <c r="I32" s="98">
        <v>21350949</v>
      </c>
      <c r="J32" s="98">
        <v>21877817</v>
      </c>
      <c r="K32" s="98">
        <v>47342336</v>
      </c>
      <c r="L32" s="98">
        <v>32963841</v>
      </c>
      <c r="M32" s="98">
        <v>35230646</v>
      </c>
      <c r="N32" s="98">
        <v>37671112</v>
      </c>
      <c r="O32" s="98">
        <v>40792721</v>
      </c>
      <c r="P32" s="98">
        <v>45815869</v>
      </c>
      <c r="Q32" s="98">
        <v>79770788</v>
      </c>
      <c r="R32" s="98">
        <v>92273279</v>
      </c>
      <c r="S32" s="98">
        <v>23930153</v>
      </c>
      <c r="T32" s="98">
        <v>28833841</v>
      </c>
    </row>
    <row r="33" spans="1:20">
      <c r="A33" s="92" t="s">
        <v>127</v>
      </c>
      <c r="B33" s="92" t="s">
        <v>129</v>
      </c>
      <c r="C33" s="92" t="s">
        <v>130</v>
      </c>
      <c r="D33" s="92" t="s">
        <v>131</v>
      </c>
      <c r="E33" s="92" t="s">
        <v>117</v>
      </c>
      <c r="F33" s="92" t="s">
        <v>134</v>
      </c>
      <c r="G33" s="92" t="s">
        <v>135</v>
      </c>
      <c r="H33" s="99" t="s">
        <v>128</v>
      </c>
      <c r="I33" s="98">
        <v>9487491</v>
      </c>
      <c r="J33" s="98">
        <v>11420871</v>
      </c>
      <c r="K33" s="98">
        <v>22995101</v>
      </c>
      <c r="L33" s="98">
        <v>18665763</v>
      </c>
      <c r="M33" s="98">
        <v>26569805</v>
      </c>
      <c r="N33" s="98">
        <v>28956398</v>
      </c>
      <c r="O33" s="98">
        <v>27617862</v>
      </c>
      <c r="P33" s="98">
        <v>31042324</v>
      </c>
      <c r="Q33" s="98">
        <v>34943342</v>
      </c>
      <c r="R33" s="98">
        <v>42944426</v>
      </c>
      <c r="S33" s="98">
        <v>16319252</v>
      </c>
      <c r="T33" s="98">
        <v>20739090</v>
      </c>
    </row>
    <row r="34" spans="1:20">
      <c r="A34" s="92" t="s">
        <v>127</v>
      </c>
      <c r="B34" s="92" t="s">
        <v>129</v>
      </c>
      <c r="C34" s="92" t="s">
        <v>130</v>
      </c>
      <c r="D34" s="92" t="s">
        <v>131</v>
      </c>
      <c r="E34" s="92" t="s">
        <v>117</v>
      </c>
      <c r="F34" s="92" t="s">
        <v>134</v>
      </c>
      <c r="G34" s="92" t="s">
        <v>135</v>
      </c>
      <c r="H34" s="89" t="s">
        <v>43</v>
      </c>
      <c r="I34" s="90"/>
      <c r="J34" s="90"/>
      <c r="K34" s="90">
        <v>24070</v>
      </c>
      <c r="L34" s="90">
        <v>22000</v>
      </c>
      <c r="M34" s="90"/>
      <c r="N34" s="90"/>
      <c r="O34" s="90">
        <v>40796</v>
      </c>
      <c r="P34" s="90">
        <v>44000</v>
      </c>
      <c r="Q34" s="90"/>
      <c r="R34" s="90"/>
      <c r="S34" s="90"/>
      <c r="T34" s="90"/>
    </row>
    <row r="35" spans="1:20">
      <c r="A35" s="92" t="s">
        <v>127</v>
      </c>
      <c r="B35" s="92" t="s">
        <v>129</v>
      </c>
      <c r="C35" s="92" t="s">
        <v>130</v>
      </c>
      <c r="D35" s="92" t="s">
        <v>131</v>
      </c>
      <c r="E35" s="92" t="s">
        <v>117</v>
      </c>
      <c r="F35" s="92" t="s">
        <v>134</v>
      </c>
      <c r="G35" s="92" t="s">
        <v>135</v>
      </c>
      <c r="H35" s="89" t="s">
        <v>44</v>
      </c>
      <c r="I35" s="90">
        <v>7306081</v>
      </c>
      <c r="J35" s="90">
        <v>9264500</v>
      </c>
      <c r="K35" s="90">
        <v>4203399</v>
      </c>
      <c r="L35" s="90">
        <v>3628240</v>
      </c>
      <c r="M35" s="90">
        <v>5176685</v>
      </c>
      <c r="N35" s="90">
        <v>4669935</v>
      </c>
      <c r="O35" s="90">
        <v>2095452</v>
      </c>
      <c r="P35" s="90">
        <v>2627359</v>
      </c>
      <c r="Q35" s="90">
        <v>12940051</v>
      </c>
      <c r="R35" s="90">
        <v>18044298</v>
      </c>
      <c r="S35" s="90">
        <v>6492659</v>
      </c>
      <c r="T35" s="90">
        <v>9028888</v>
      </c>
    </row>
    <row r="36" spans="1:20">
      <c r="A36" s="92" t="s">
        <v>127</v>
      </c>
      <c r="B36" s="92" t="s">
        <v>129</v>
      </c>
      <c r="C36" s="92" t="s">
        <v>130</v>
      </c>
      <c r="D36" s="92" t="s">
        <v>131</v>
      </c>
      <c r="E36" s="92" t="s">
        <v>117</v>
      </c>
      <c r="F36" s="92" t="s">
        <v>134</v>
      </c>
      <c r="G36" s="92" t="s">
        <v>135</v>
      </c>
      <c r="H36" s="89" t="s">
        <v>45</v>
      </c>
      <c r="I36" s="90"/>
      <c r="J36" s="90"/>
      <c r="K36" s="90"/>
      <c r="L36" s="90"/>
      <c r="M36" s="90"/>
      <c r="N36" s="90"/>
      <c r="O36" s="90"/>
      <c r="P36" s="90"/>
      <c r="Q36" s="90">
        <v>74215</v>
      </c>
      <c r="R36" s="90">
        <v>89000</v>
      </c>
      <c r="S36" s="90"/>
      <c r="T36" s="90"/>
    </row>
    <row r="37" spans="1:20">
      <c r="A37" s="92" t="s">
        <v>127</v>
      </c>
      <c r="B37" s="92" t="s">
        <v>129</v>
      </c>
      <c r="C37" s="92" t="s">
        <v>130</v>
      </c>
      <c r="D37" s="92" t="s">
        <v>131</v>
      </c>
      <c r="E37" s="92" t="s">
        <v>117</v>
      </c>
      <c r="F37" s="92" t="s">
        <v>134</v>
      </c>
      <c r="G37" s="92" t="s">
        <v>135</v>
      </c>
      <c r="H37" s="89" t="s">
        <v>46</v>
      </c>
      <c r="I37" s="90">
        <v>127148</v>
      </c>
      <c r="J37" s="90">
        <v>105955</v>
      </c>
      <c r="K37" s="90">
        <v>3700686</v>
      </c>
      <c r="L37" s="90">
        <v>3036000</v>
      </c>
      <c r="M37" s="90">
        <v>17870</v>
      </c>
      <c r="N37" s="90">
        <v>23502</v>
      </c>
      <c r="O37" s="90"/>
      <c r="P37" s="90"/>
      <c r="Q37" s="90">
        <v>408278</v>
      </c>
      <c r="R37" s="90">
        <v>285140</v>
      </c>
      <c r="S37" s="90">
        <v>80306</v>
      </c>
      <c r="T37" s="90">
        <v>66280</v>
      </c>
    </row>
    <row r="38" spans="1:20">
      <c r="A38" s="92" t="s">
        <v>127</v>
      </c>
      <c r="B38" s="92" t="s">
        <v>129</v>
      </c>
      <c r="C38" s="92" t="s">
        <v>130</v>
      </c>
      <c r="D38" s="92" t="s">
        <v>131</v>
      </c>
      <c r="E38" s="92" t="s">
        <v>117</v>
      </c>
      <c r="F38" s="92" t="s">
        <v>134</v>
      </c>
      <c r="G38" s="92" t="s">
        <v>135</v>
      </c>
      <c r="H38" s="89" t="s">
        <v>47</v>
      </c>
      <c r="I38" s="90">
        <v>1261232</v>
      </c>
      <c r="J38" s="90">
        <v>1140920</v>
      </c>
      <c r="K38" s="90">
        <v>10005827</v>
      </c>
      <c r="L38" s="90">
        <v>8109517</v>
      </c>
      <c r="M38" s="90">
        <v>7787835</v>
      </c>
      <c r="N38" s="90">
        <v>10147862</v>
      </c>
      <c r="O38" s="90">
        <v>6046951</v>
      </c>
      <c r="P38" s="90">
        <v>7155880</v>
      </c>
      <c r="Q38" s="90">
        <v>7647774</v>
      </c>
      <c r="R38" s="90">
        <v>8898018</v>
      </c>
      <c r="S38" s="90">
        <v>2017581</v>
      </c>
      <c r="T38" s="90">
        <v>2806163</v>
      </c>
    </row>
    <row r="39" spans="1:20">
      <c r="A39" s="92" t="s">
        <v>127</v>
      </c>
      <c r="B39" s="92" t="s">
        <v>129</v>
      </c>
      <c r="C39" s="92" t="s">
        <v>130</v>
      </c>
      <c r="D39" s="92" t="s">
        <v>131</v>
      </c>
      <c r="E39" s="92" t="s">
        <v>117</v>
      </c>
      <c r="F39" s="92" t="s">
        <v>134</v>
      </c>
      <c r="G39" s="92" t="s">
        <v>135</v>
      </c>
      <c r="H39" s="89" t="s">
        <v>48</v>
      </c>
      <c r="I39" s="90">
        <v>892</v>
      </c>
      <c r="J39" s="90">
        <v>90</v>
      </c>
      <c r="K39" s="90"/>
      <c r="L39" s="90"/>
      <c r="M39" s="90"/>
      <c r="N39" s="90"/>
      <c r="O39" s="90"/>
      <c r="P39" s="90"/>
      <c r="Q39" s="90"/>
      <c r="R39" s="90"/>
      <c r="S39" s="90"/>
      <c r="T39" s="90"/>
    </row>
    <row r="40" spans="1:20">
      <c r="A40" s="92" t="s">
        <v>127</v>
      </c>
      <c r="B40" s="92" t="s">
        <v>129</v>
      </c>
      <c r="C40" s="92" t="s">
        <v>130</v>
      </c>
      <c r="D40" s="92" t="s">
        <v>131</v>
      </c>
      <c r="E40" s="92" t="s">
        <v>117</v>
      </c>
      <c r="F40" s="92" t="s">
        <v>134</v>
      </c>
      <c r="G40" s="92" t="s">
        <v>135</v>
      </c>
      <c r="H40" s="89" t="s">
        <v>49</v>
      </c>
      <c r="I40" s="90"/>
      <c r="J40" s="90"/>
      <c r="K40" s="90">
        <v>297834</v>
      </c>
      <c r="L40" s="90">
        <v>242099</v>
      </c>
      <c r="M40" s="90">
        <v>2930583</v>
      </c>
      <c r="N40" s="90">
        <v>2670450</v>
      </c>
      <c r="O40" s="90">
        <v>3934172</v>
      </c>
      <c r="P40" s="90">
        <v>3636550</v>
      </c>
      <c r="Q40" s="90">
        <v>3197647</v>
      </c>
      <c r="R40" s="90">
        <v>2706700</v>
      </c>
      <c r="S40" s="90">
        <v>609648</v>
      </c>
      <c r="T40" s="90">
        <v>541700</v>
      </c>
    </row>
    <row r="41" spans="1:20">
      <c r="A41" s="92" t="s">
        <v>127</v>
      </c>
      <c r="B41" s="92" t="s">
        <v>129</v>
      </c>
      <c r="C41" s="92" t="s">
        <v>130</v>
      </c>
      <c r="D41" s="92" t="s">
        <v>131</v>
      </c>
      <c r="E41" s="92" t="s">
        <v>117</v>
      </c>
      <c r="F41" s="92" t="s">
        <v>134</v>
      </c>
      <c r="G41" s="92" t="s">
        <v>135</v>
      </c>
      <c r="H41" s="89" t="s">
        <v>50</v>
      </c>
      <c r="I41" s="90"/>
      <c r="J41" s="90"/>
      <c r="K41" s="90"/>
      <c r="L41" s="90"/>
      <c r="M41" s="90">
        <v>387690</v>
      </c>
      <c r="N41" s="90">
        <v>421539</v>
      </c>
      <c r="O41" s="90">
        <v>709824</v>
      </c>
      <c r="P41" s="90">
        <v>651550</v>
      </c>
      <c r="Q41" s="90">
        <v>399520</v>
      </c>
      <c r="R41" s="90">
        <v>352000</v>
      </c>
      <c r="S41" s="90"/>
      <c r="T41" s="90"/>
    </row>
    <row r="42" spans="1:20">
      <c r="A42" s="92" t="s">
        <v>127</v>
      </c>
      <c r="B42" s="92" t="s">
        <v>129</v>
      </c>
      <c r="C42" s="92" t="s">
        <v>130</v>
      </c>
      <c r="D42" s="92" t="s">
        <v>131</v>
      </c>
      <c r="E42" s="92" t="s">
        <v>117</v>
      </c>
      <c r="F42" s="92" t="s">
        <v>134</v>
      </c>
      <c r="G42" s="92" t="s">
        <v>135</v>
      </c>
      <c r="H42" s="89" t="s">
        <v>51</v>
      </c>
      <c r="I42" s="90">
        <v>234750</v>
      </c>
      <c r="J42" s="90">
        <v>236140</v>
      </c>
      <c r="K42" s="90">
        <v>879923</v>
      </c>
      <c r="L42" s="90">
        <v>699990</v>
      </c>
      <c r="M42" s="90">
        <v>60032</v>
      </c>
      <c r="N42" s="90">
        <v>69700</v>
      </c>
      <c r="O42" s="90">
        <v>303821</v>
      </c>
      <c r="P42" s="90">
        <v>364780</v>
      </c>
      <c r="Q42" s="90">
        <v>118426</v>
      </c>
      <c r="R42" s="90">
        <v>136130</v>
      </c>
      <c r="S42" s="90"/>
      <c r="T42" s="90"/>
    </row>
    <row r="43" spans="1:20">
      <c r="A43" s="92" t="s">
        <v>127</v>
      </c>
      <c r="B43" s="92" t="s">
        <v>129</v>
      </c>
      <c r="C43" s="92" t="s">
        <v>130</v>
      </c>
      <c r="D43" s="92" t="s">
        <v>131</v>
      </c>
      <c r="E43" s="92" t="s">
        <v>117</v>
      </c>
      <c r="F43" s="92" t="s">
        <v>134</v>
      </c>
      <c r="G43" s="92" t="s">
        <v>135</v>
      </c>
      <c r="H43" s="89" t="s">
        <v>52</v>
      </c>
      <c r="I43" s="90"/>
      <c r="J43" s="90"/>
      <c r="K43" s="90"/>
      <c r="L43" s="90"/>
      <c r="M43" s="90"/>
      <c r="N43" s="90"/>
      <c r="O43" s="90">
        <v>24858</v>
      </c>
      <c r="P43" s="90">
        <v>24140</v>
      </c>
      <c r="Q43" s="90"/>
      <c r="R43" s="90"/>
      <c r="S43" s="90"/>
      <c r="T43" s="90"/>
    </row>
    <row r="44" spans="1:20">
      <c r="A44" s="92" t="s">
        <v>127</v>
      </c>
      <c r="B44" s="92" t="s">
        <v>129</v>
      </c>
      <c r="C44" s="92" t="s">
        <v>130</v>
      </c>
      <c r="D44" s="92" t="s">
        <v>131</v>
      </c>
      <c r="E44" s="92" t="s">
        <v>117</v>
      </c>
      <c r="F44" s="92" t="s">
        <v>134</v>
      </c>
      <c r="G44" s="92" t="s">
        <v>135</v>
      </c>
      <c r="H44" s="89" t="s">
        <v>53</v>
      </c>
      <c r="I44" s="90"/>
      <c r="J44" s="90"/>
      <c r="K44" s="90">
        <v>295693</v>
      </c>
      <c r="L44" s="90">
        <v>220000</v>
      </c>
      <c r="M44" s="90">
        <v>65820</v>
      </c>
      <c r="N44" s="90">
        <v>69000</v>
      </c>
      <c r="O44" s="90"/>
      <c r="P44" s="90"/>
      <c r="Q44" s="90">
        <v>200402</v>
      </c>
      <c r="R44" s="90">
        <v>272180</v>
      </c>
      <c r="S44" s="90"/>
      <c r="T44" s="90"/>
    </row>
    <row r="45" spans="1:20">
      <c r="A45" s="92" t="s">
        <v>127</v>
      </c>
      <c r="B45" s="92" t="s">
        <v>129</v>
      </c>
      <c r="C45" s="92" t="s">
        <v>130</v>
      </c>
      <c r="D45" s="92" t="s">
        <v>131</v>
      </c>
      <c r="E45" s="92" t="s">
        <v>117</v>
      </c>
      <c r="F45" s="92" t="s">
        <v>134</v>
      </c>
      <c r="G45" s="92" t="s">
        <v>135</v>
      </c>
      <c r="H45" s="89" t="s">
        <v>54</v>
      </c>
      <c r="I45" s="90"/>
      <c r="J45" s="90"/>
      <c r="K45" s="90">
        <v>168847</v>
      </c>
      <c r="L45" s="90">
        <v>120940</v>
      </c>
      <c r="M45" s="90">
        <v>308802</v>
      </c>
      <c r="N45" s="90">
        <v>112000</v>
      </c>
      <c r="O45" s="90"/>
      <c r="P45" s="90"/>
      <c r="Q45" s="90">
        <v>284836</v>
      </c>
      <c r="R45" s="90">
        <v>423000</v>
      </c>
      <c r="S45" s="90"/>
      <c r="T45" s="90"/>
    </row>
    <row r="46" spans="1:20">
      <c r="A46" s="92" t="s">
        <v>127</v>
      </c>
      <c r="B46" s="92" t="s">
        <v>129</v>
      </c>
      <c r="C46" s="92" t="s">
        <v>130</v>
      </c>
      <c r="D46" s="92" t="s">
        <v>131</v>
      </c>
      <c r="E46" s="92" t="s">
        <v>117</v>
      </c>
      <c r="F46" s="92" t="s">
        <v>134</v>
      </c>
      <c r="G46" s="92" t="s">
        <v>135</v>
      </c>
      <c r="H46" s="89" t="s">
        <v>55</v>
      </c>
      <c r="I46" s="90">
        <v>75856</v>
      </c>
      <c r="J46" s="90">
        <v>88399</v>
      </c>
      <c r="K46" s="90">
        <v>430918</v>
      </c>
      <c r="L46" s="90">
        <v>286000</v>
      </c>
      <c r="M46" s="90">
        <v>388981</v>
      </c>
      <c r="N46" s="90">
        <v>373280</v>
      </c>
      <c r="O46" s="90">
        <v>337269</v>
      </c>
      <c r="P46" s="90">
        <v>326450</v>
      </c>
      <c r="Q46" s="90">
        <v>250046</v>
      </c>
      <c r="R46" s="90">
        <v>236640</v>
      </c>
      <c r="S46" s="90">
        <v>149682</v>
      </c>
      <c r="T46" s="90">
        <v>156223</v>
      </c>
    </row>
    <row r="47" spans="1:20">
      <c r="A47" s="92" t="s">
        <v>127</v>
      </c>
      <c r="B47" s="92" t="s">
        <v>129</v>
      </c>
      <c r="C47" s="92" t="s">
        <v>130</v>
      </c>
      <c r="D47" s="92" t="s">
        <v>131</v>
      </c>
      <c r="E47" s="92" t="s">
        <v>117</v>
      </c>
      <c r="F47" s="92" t="s">
        <v>134</v>
      </c>
      <c r="G47" s="92" t="s">
        <v>135</v>
      </c>
      <c r="H47" s="89" t="s">
        <v>56</v>
      </c>
      <c r="I47" s="90">
        <v>159369</v>
      </c>
      <c r="J47" s="90">
        <v>144867</v>
      </c>
      <c r="K47" s="90">
        <v>412418</v>
      </c>
      <c r="L47" s="90">
        <v>276277</v>
      </c>
      <c r="M47" s="90">
        <v>526322</v>
      </c>
      <c r="N47" s="90">
        <v>269780</v>
      </c>
      <c r="O47" s="90">
        <v>413987</v>
      </c>
      <c r="P47" s="90">
        <v>306656</v>
      </c>
      <c r="Q47" s="90">
        <v>215894</v>
      </c>
      <c r="R47" s="90">
        <v>152000</v>
      </c>
      <c r="S47" s="90">
        <v>911055</v>
      </c>
      <c r="T47" s="90">
        <v>960000</v>
      </c>
    </row>
    <row r="48" spans="1:20">
      <c r="A48" s="92" t="s">
        <v>127</v>
      </c>
      <c r="B48" s="92" t="s">
        <v>129</v>
      </c>
      <c r="C48" s="92" t="s">
        <v>130</v>
      </c>
      <c r="D48" s="92" t="s">
        <v>131</v>
      </c>
      <c r="E48" s="92" t="s">
        <v>117</v>
      </c>
      <c r="F48" s="92" t="s">
        <v>134</v>
      </c>
      <c r="G48" s="92" t="s">
        <v>135</v>
      </c>
      <c r="H48" s="89" t="s">
        <v>57</v>
      </c>
      <c r="I48" s="90">
        <v>322163</v>
      </c>
      <c r="J48" s="90">
        <v>440000</v>
      </c>
      <c r="K48" s="90">
        <v>2575486</v>
      </c>
      <c r="L48" s="90">
        <v>2024700</v>
      </c>
      <c r="M48" s="90">
        <v>8919185</v>
      </c>
      <c r="N48" s="90">
        <v>10129350</v>
      </c>
      <c r="O48" s="90">
        <v>13710732</v>
      </c>
      <c r="P48" s="90">
        <v>15904959</v>
      </c>
      <c r="Q48" s="90">
        <v>9206253</v>
      </c>
      <c r="R48" s="90">
        <v>11349320</v>
      </c>
      <c r="S48" s="90">
        <v>6058321</v>
      </c>
      <c r="T48" s="90">
        <v>7179836</v>
      </c>
    </row>
    <row r="49" spans="1:20">
      <c r="A49" s="92" t="s">
        <v>127</v>
      </c>
      <c r="B49" s="92" t="s">
        <v>129</v>
      </c>
      <c r="C49" s="92" t="s">
        <v>130</v>
      </c>
      <c r="D49" s="92" t="s">
        <v>131</v>
      </c>
      <c r="E49" s="92" t="s">
        <v>117</v>
      </c>
      <c r="F49" s="92" t="s">
        <v>134</v>
      </c>
      <c r="G49" s="92" t="s">
        <v>136</v>
      </c>
      <c r="H49" s="99" t="s">
        <v>128</v>
      </c>
      <c r="I49" s="98">
        <v>470184</v>
      </c>
      <c r="J49" s="98">
        <v>481033</v>
      </c>
      <c r="K49" s="98">
        <v>324967</v>
      </c>
      <c r="L49" s="98">
        <v>264092</v>
      </c>
      <c r="M49" s="98">
        <v>82665</v>
      </c>
      <c r="N49" s="98">
        <v>88268</v>
      </c>
      <c r="O49" s="98">
        <v>37845</v>
      </c>
      <c r="P49" s="98">
        <v>43298</v>
      </c>
      <c r="Q49" s="98"/>
      <c r="R49" s="98"/>
      <c r="S49" s="98"/>
      <c r="T49" s="98"/>
    </row>
    <row r="50" spans="1:20">
      <c r="A50" s="92" t="s">
        <v>127</v>
      </c>
      <c r="B50" s="92" t="s">
        <v>129</v>
      </c>
      <c r="C50" s="92" t="s">
        <v>130</v>
      </c>
      <c r="D50" s="92" t="s">
        <v>131</v>
      </c>
      <c r="E50" s="92" t="s">
        <v>117</v>
      </c>
      <c r="F50" s="92" t="s">
        <v>134</v>
      </c>
      <c r="G50" s="92" t="s">
        <v>136</v>
      </c>
      <c r="H50" s="89" t="s">
        <v>58</v>
      </c>
      <c r="I50" s="90">
        <v>71103</v>
      </c>
      <c r="J50" s="90">
        <v>79020</v>
      </c>
      <c r="K50" s="90"/>
      <c r="L50" s="90"/>
      <c r="M50" s="90"/>
      <c r="N50" s="90"/>
      <c r="O50" s="90"/>
      <c r="P50" s="90"/>
      <c r="Q50" s="90"/>
      <c r="R50" s="90"/>
      <c r="S50" s="90"/>
      <c r="T50" s="90"/>
    </row>
    <row r="51" spans="1:20">
      <c r="A51" s="92" t="s">
        <v>127</v>
      </c>
      <c r="B51" s="92" t="s">
        <v>129</v>
      </c>
      <c r="C51" s="92" t="s">
        <v>130</v>
      </c>
      <c r="D51" s="92" t="s">
        <v>131</v>
      </c>
      <c r="E51" s="92" t="s">
        <v>117</v>
      </c>
      <c r="F51" s="92" t="s">
        <v>134</v>
      </c>
      <c r="G51" s="92" t="s">
        <v>136</v>
      </c>
      <c r="H51" s="89" t="s">
        <v>59</v>
      </c>
      <c r="I51" s="90"/>
      <c r="J51" s="90"/>
      <c r="K51" s="90">
        <v>1787</v>
      </c>
      <c r="L51" s="90">
        <v>1000</v>
      </c>
      <c r="M51" s="90"/>
      <c r="N51" s="90"/>
      <c r="O51" s="90"/>
      <c r="P51" s="90"/>
      <c r="Q51" s="90"/>
      <c r="R51" s="90"/>
      <c r="S51" s="90"/>
      <c r="T51" s="90"/>
    </row>
    <row r="52" spans="1:20">
      <c r="A52" s="92" t="s">
        <v>127</v>
      </c>
      <c r="B52" s="92" t="s">
        <v>129</v>
      </c>
      <c r="C52" s="92" t="s">
        <v>130</v>
      </c>
      <c r="D52" s="92" t="s">
        <v>131</v>
      </c>
      <c r="E52" s="92" t="s">
        <v>117</v>
      </c>
      <c r="F52" s="92" t="s">
        <v>134</v>
      </c>
      <c r="G52" s="92" t="s">
        <v>136</v>
      </c>
      <c r="H52" s="89" t="s">
        <v>60</v>
      </c>
      <c r="I52" s="90"/>
      <c r="J52" s="90"/>
      <c r="K52" s="90">
        <v>114945</v>
      </c>
      <c r="L52" s="90">
        <v>87093</v>
      </c>
      <c r="M52" s="90"/>
      <c r="N52" s="90"/>
      <c r="O52" s="90"/>
      <c r="P52" s="90"/>
      <c r="Q52" s="90"/>
      <c r="R52" s="90"/>
      <c r="S52" s="90"/>
      <c r="T52" s="90"/>
    </row>
    <row r="53" spans="1:20">
      <c r="A53" s="92" t="s">
        <v>127</v>
      </c>
      <c r="B53" s="92" t="s">
        <v>129</v>
      </c>
      <c r="C53" s="92" t="s">
        <v>130</v>
      </c>
      <c r="D53" s="92" t="s">
        <v>131</v>
      </c>
      <c r="E53" s="92" t="s">
        <v>117</v>
      </c>
      <c r="F53" s="92" t="s">
        <v>134</v>
      </c>
      <c r="G53" s="92" t="s">
        <v>136</v>
      </c>
      <c r="H53" s="89" t="s">
        <v>61</v>
      </c>
      <c r="I53" s="90">
        <v>280271</v>
      </c>
      <c r="J53" s="90">
        <v>292625</v>
      </c>
      <c r="K53" s="90">
        <v>100780</v>
      </c>
      <c r="L53" s="90">
        <v>79559</v>
      </c>
      <c r="M53" s="90"/>
      <c r="N53" s="90"/>
      <c r="O53" s="90"/>
      <c r="P53" s="90"/>
      <c r="Q53" s="90"/>
      <c r="R53" s="90"/>
      <c r="S53" s="90"/>
      <c r="T53" s="90"/>
    </row>
    <row r="54" spans="1:20">
      <c r="A54" s="92" t="s">
        <v>127</v>
      </c>
      <c r="B54" s="92" t="s">
        <v>129</v>
      </c>
      <c r="C54" s="92" t="s">
        <v>130</v>
      </c>
      <c r="D54" s="92" t="s">
        <v>131</v>
      </c>
      <c r="E54" s="92" t="s">
        <v>117</v>
      </c>
      <c r="F54" s="92" t="s">
        <v>134</v>
      </c>
      <c r="G54" s="92" t="s">
        <v>136</v>
      </c>
      <c r="H54" s="89" t="s">
        <v>62</v>
      </c>
      <c r="I54" s="90">
        <v>99375</v>
      </c>
      <c r="J54" s="90">
        <v>86648</v>
      </c>
      <c r="K54" s="90"/>
      <c r="L54" s="90"/>
      <c r="M54" s="90">
        <v>82665</v>
      </c>
      <c r="N54" s="90">
        <v>88268</v>
      </c>
      <c r="O54" s="90">
        <v>37845</v>
      </c>
      <c r="P54" s="90">
        <v>43298</v>
      </c>
      <c r="Q54" s="90"/>
      <c r="R54" s="90"/>
      <c r="S54" s="90"/>
      <c r="T54" s="90"/>
    </row>
    <row r="55" spans="1:20">
      <c r="A55" s="92" t="s">
        <v>127</v>
      </c>
      <c r="B55" s="92" t="s">
        <v>129</v>
      </c>
      <c r="C55" s="92" t="s">
        <v>130</v>
      </c>
      <c r="D55" s="92" t="s">
        <v>131</v>
      </c>
      <c r="E55" s="92" t="s">
        <v>117</v>
      </c>
      <c r="F55" s="92" t="s">
        <v>134</v>
      </c>
      <c r="G55" s="92" t="s">
        <v>136</v>
      </c>
      <c r="H55" s="89" t="s">
        <v>63</v>
      </c>
      <c r="I55" s="90">
        <v>19435</v>
      </c>
      <c r="J55" s="90">
        <v>22740</v>
      </c>
      <c r="K55" s="90">
        <v>107455</v>
      </c>
      <c r="L55" s="90">
        <v>96440</v>
      </c>
      <c r="M55" s="90"/>
      <c r="N55" s="90"/>
      <c r="O55" s="90"/>
      <c r="P55" s="90"/>
      <c r="Q55" s="90"/>
      <c r="R55" s="90"/>
      <c r="S55" s="90"/>
      <c r="T55" s="90"/>
    </row>
    <row r="56" spans="1:20">
      <c r="A56" s="92" t="s">
        <v>127</v>
      </c>
      <c r="B56" s="92" t="s">
        <v>129</v>
      </c>
      <c r="C56" s="92" t="s">
        <v>130</v>
      </c>
      <c r="D56" s="92" t="s">
        <v>131</v>
      </c>
      <c r="E56" s="92" t="s">
        <v>117</v>
      </c>
      <c r="F56" s="92" t="s">
        <v>134</v>
      </c>
      <c r="G56" s="92" t="s">
        <v>137</v>
      </c>
      <c r="H56" s="99" t="s">
        <v>128</v>
      </c>
      <c r="I56" s="98">
        <v>6232575</v>
      </c>
      <c r="J56" s="98">
        <v>4583634</v>
      </c>
      <c r="K56" s="98">
        <v>9681728</v>
      </c>
      <c r="L56" s="98">
        <v>5147828</v>
      </c>
      <c r="M56" s="98">
        <v>898885</v>
      </c>
      <c r="N56" s="98">
        <v>519204</v>
      </c>
      <c r="O56" s="98">
        <v>1628329</v>
      </c>
      <c r="P56" s="98">
        <v>1871907</v>
      </c>
      <c r="Q56" s="98">
        <v>16876812</v>
      </c>
      <c r="R56" s="98">
        <v>21219679</v>
      </c>
      <c r="S56" s="98">
        <v>2062061</v>
      </c>
      <c r="T56" s="98">
        <v>2416935</v>
      </c>
    </row>
    <row r="57" spans="1:20">
      <c r="A57" s="92" t="s">
        <v>127</v>
      </c>
      <c r="B57" s="92" t="s">
        <v>129</v>
      </c>
      <c r="C57" s="92" t="s">
        <v>130</v>
      </c>
      <c r="D57" s="92" t="s">
        <v>131</v>
      </c>
      <c r="E57" s="92" t="s">
        <v>117</v>
      </c>
      <c r="F57" s="92" t="s">
        <v>134</v>
      </c>
      <c r="G57" s="92" t="s">
        <v>137</v>
      </c>
      <c r="H57" s="89" t="s">
        <v>64</v>
      </c>
      <c r="I57" s="90"/>
      <c r="J57" s="90"/>
      <c r="K57" s="90"/>
      <c r="L57" s="90"/>
      <c r="M57" s="90"/>
      <c r="N57" s="90"/>
      <c r="O57" s="90">
        <v>16050</v>
      </c>
      <c r="P57" s="90">
        <v>20000</v>
      </c>
      <c r="Q57" s="90">
        <v>355120</v>
      </c>
      <c r="R57" s="90">
        <v>416040</v>
      </c>
      <c r="S57" s="90"/>
      <c r="T57" s="90"/>
    </row>
    <row r="58" spans="1:20">
      <c r="A58" s="92" t="s">
        <v>127</v>
      </c>
      <c r="B58" s="92" t="s">
        <v>129</v>
      </c>
      <c r="C58" s="92" t="s">
        <v>130</v>
      </c>
      <c r="D58" s="92" t="s">
        <v>131</v>
      </c>
      <c r="E58" s="92" t="s">
        <v>117</v>
      </c>
      <c r="F58" s="92" t="s">
        <v>134</v>
      </c>
      <c r="G58" s="92" t="s">
        <v>137</v>
      </c>
      <c r="H58" s="89" t="s">
        <v>65</v>
      </c>
      <c r="I58" s="90">
        <v>21045</v>
      </c>
      <c r="J58" s="90">
        <v>18180</v>
      </c>
      <c r="K58" s="90">
        <v>66135</v>
      </c>
      <c r="L58" s="90">
        <v>46807</v>
      </c>
      <c r="M58" s="90"/>
      <c r="N58" s="90"/>
      <c r="O58" s="90">
        <v>873411</v>
      </c>
      <c r="P58" s="90">
        <v>1039990</v>
      </c>
      <c r="Q58" s="90">
        <v>4594221</v>
      </c>
      <c r="R58" s="90">
        <v>5617930</v>
      </c>
      <c r="S58" s="90">
        <v>320052</v>
      </c>
      <c r="T58" s="90">
        <v>460000</v>
      </c>
    </row>
    <row r="59" spans="1:20">
      <c r="A59" s="92" t="s">
        <v>127</v>
      </c>
      <c r="B59" s="92" t="s">
        <v>129</v>
      </c>
      <c r="C59" s="92" t="s">
        <v>130</v>
      </c>
      <c r="D59" s="92" t="s">
        <v>131</v>
      </c>
      <c r="E59" s="92" t="s">
        <v>117</v>
      </c>
      <c r="F59" s="92" t="s">
        <v>134</v>
      </c>
      <c r="G59" s="92" t="s">
        <v>137</v>
      </c>
      <c r="H59" s="89" t="s">
        <v>66</v>
      </c>
      <c r="I59" s="90"/>
      <c r="J59" s="90"/>
      <c r="K59" s="90"/>
      <c r="L59" s="90"/>
      <c r="M59" s="90"/>
      <c r="N59" s="90"/>
      <c r="O59" s="90"/>
      <c r="P59" s="90"/>
      <c r="Q59" s="90">
        <v>71261</v>
      </c>
      <c r="R59" s="90">
        <v>33990</v>
      </c>
      <c r="S59" s="90">
        <v>605045</v>
      </c>
      <c r="T59" s="90">
        <v>830457</v>
      </c>
    </row>
    <row r="60" spans="1:20">
      <c r="A60" s="92" t="s">
        <v>127</v>
      </c>
      <c r="B60" s="92" t="s">
        <v>129</v>
      </c>
      <c r="C60" s="92" t="s">
        <v>130</v>
      </c>
      <c r="D60" s="92" t="s">
        <v>131</v>
      </c>
      <c r="E60" s="92" t="s">
        <v>117</v>
      </c>
      <c r="F60" s="92" t="s">
        <v>134</v>
      </c>
      <c r="G60" s="92" t="s">
        <v>137</v>
      </c>
      <c r="H60" s="89" t="s">
        <v>67</v>
      </c>
      <c r="I60" s="90">
        <v>5720174</v>
      </c>
      <c r="J60" s="90">
        <v>3965660</v>
      </c>
      <c r="K60" s="90">
        <v>9463031</v>
      </c>
      <c r="L60" s="90">
        <v>4950000</v>
      </c>
      <c r="M60" s="90"/>
      <c r="N60" s="90"/>
      <c r="O60" s="90"/>
      <c r="P60" s="90"/>
      <c r="Q60" s="90">
        <v>34697</v>
      </c>
      <c r="R60" s="90">
        <v>31900</v>
      </c>
      <c r="S60" s="90">
        <v>701756</v>
      </c>
      <c r="T60" s="90">
        <v>617650</v>
      </c>
    </row>
    <row r="61" spans="1:20">
      <c r="A61" s="92" t="s">
        <v>127</v>
      </c>
      <c r="B61" s="92" t="s">
        <v>129</v>
      </c>
      <c r="C61" s="92" t="s">
        <v>130</v>
      </c>
      <c r="D61" s="92" t="s">
        <v>131</v>
      </c>
      <c r="E61" s="92" t="s">
        <v>117</v>
      </c>
      <c r="F61" s="92" t="s">
        <v>134</v>
      </c>
      <c r="G61" s="92" t="s">
        <v>137</v>
      </c>
      <c r="H61" s="89" t="s">
        <v>68</v>
      </c>
      <c r="I61" s="90"/>
      <c r="J61" s="90"/>
      <c r="K61" s="90"/>
      <c r="L61" s="90"/>
      <c r="M61" s="90"/>
      <c r="N61" s="90"/>
      <c r="O61" s="90">
        <v>544060</v>
      </c>
      <c r="P61" s="90">
        <v>692350</v>
      </c>
      <c r="Q61" s="90">
        <v>10468489</v>
      </c>
      <c r="R61" s="90">
        <v>13340640</v>
      </c>
      <c r="S61" s="90"/>
      <c r="T61" s="90"/>
    </row>
    <row r="62" spans="1:20">
      <c r="A62" s="92" t="s">
        <v>127</v>
      </c>
      <c r="B62" s="92" t="s">
        <v>129</v>
      </c>
      <c r="C62" s="92" t="s">
        <v>130</v>
      </c>
      <c r="D62" s="92" t="s">
        <v>131</v>
      </c>
      <c r="E62" s="92" t="s">
        <v>117</v>
      </c>
      <c r="F62" s="92" t="s">
        <v>134</v>
      </c>
      <c r="G62" s="92" t="s">
        <v>137</v>
      </c>
      <c r="H62" s="89" t="s">
        <v>69</v>
      </c>
      <c r="I62" s="90"/>
      <c r="J62" s="90"/>
      <c r="K62" s="90"/>
      <c r="L62" s="90"/>
      <c r="M62" s="90"/>
      <c r="N62" s="90"/>
      <c r="O62" s="90"/>
      <c r="P62" s="90"/>
      <c r="Q62" s="90">
        <v>214824</v>
      </c>
      <c r="R62" s="90">
        <v>321765</v>
      </c>
      <c r="S62" s="90"/>
      <c r="T62" s="90"/>
    </row>
    <row r="63" spans="1:20">
      <c r="A63" s="92" t="s">
        <v>127</v>
      </c>
      <c r="B63" s="92" t="s">
        <v>129</v>
      </c>
      <c r="C63" s="92" t="s">
        <v>130</v>
      </c>
      <c r="D63" s="92" t="s">
        <v>131</v>
      </c>
      <c r="E63" s="92" t="s">
        <v>117</v>
      </c>
      <c r="F63" s="92" t="s">
        <v>134</v>
      </c>
      <c r="G63" s="92" t="s">
        <v>137</v>
      </c>
      <c r="H63" s="89" t="s">
        <v>70</v>
      </c>
      <c r="I63" s="90">
        <v>491356</v>
      </c>
      <c r="J63" s="90">
        <v>599794</v>
      </c>
      <c r="K63" s="90">
        <v>139401</v>
      </c>
      <c r="L63" s="90">
        <v>130315</v>
      </c>
      <c r="M63" s="90">
        <v>77213</v>
      </c>
      <c r="N63" s="90">
        <v>77059</v>
      </c>
      <c r="O63" s="90">
        <v>15168</v>
      </c>
      <c r="P63" s="90">
        <v>20155</v>
      </c>
      <c r="Q63" s="90">
        <v>18799</v>
      </c>
      <c r="R63" s="90">
        <v>21974</v>
      </c>
      <c r="S63" s="90">
        <v>64551</v>
      </c>
      <c r="T63" s="90">
        <v>91588</v>
      </c>
    </row>
    <row r="64" spans="1:20">
      <c r="A64" s="92" t="s">
        <v>127</v>
      </c>
      <c r="B64" s="92" t="s">
        <v>129</v>
      </c>
      <c r="C64" s="92" t="s">
        <v>130</v>
      </c>
      <c r="D64" s="92" t="s">
        <v>131</v>
      </c>
      <c r="E64" s="92" t="s">
        <v>117</v>
      </c>
      <c r="F64" s="92" t="s">
        <v>134</v>
      </c>
      <c r="G64" s="92" t="s">
        <v>137</v>
      </c>
      <c r="H64" s="89" t="s">
        <v>71</v>
      </c>
      <c r="I64" s="90"/>
      <c r="J64" s="90"/>
      <c r="K64" s="90">
        <v>13161</v>
      </c>
      <c r="L64" s="90">
        <v>20706</v>
      </c>
      <c r="M64" s="90">
        <v>821672</v>
      </c>
      <c r="N64" s="90">
        <v>442145</v>
      </c>
      <c r="O64" s="90">
        <v>179640</v>
      </c>
      <c r="P64" s="90">
        <v>99412</v>
      </c>
      <c r="Q64" s="90">
        <v>1119401</v>
      </c>
      <c r="R64" s="90">
        <v>1435440</v>
      </c>
      <c r="S64" s="90">
        <v>370657</v>
      </c>
      <c r="T64" s="90">
        <v>417240</v>
      </c>
    </row>
    <row r="65" spans="1:20">
      <c r="A65" s="92" t="s">
        <v>127</v>
      </c>
      <c r="B65" s="92" t="s">
        <v>129</v>
      </c>
      <c r="C65" s="92" t="s">
        <v>130</v>
      </c>
      <c r="D65" s="92" t="s">
        <v>131</v>
      </c>
      <c r="E65" s="92" t="s">
        <v>117</v>
      </c>
      <c r="F65" s="92" t="s">
        <v>134</v>
      </c>
      <c r="G65" s="92" t="s">
        <v>138</v>
      </c>
      <c r="H65" s="99" t="s">
        <v>128</v>
      </c>
      <c r="I65" s="98">
        <v>4034</v>
      </c>
      <c r="J65" s="98">
        <v>151</v>
      </c>
      <c r="K65" s="98">
        <v>218323</v>
      </c>
      <c r="L65" s="98">
        <v>99395</v>
      </c>
      <c r="M65" s="98">
        <v>99071</v>
      </c>
      <c r="N65" s="98">
        <v>74080</v>
      </c>
      <c r="O65" s="98">
        <v>1785393</v>
      </c>
      <c r="P65" s="98">
        <v>1998324</v>
      </c>
      <c r="Q65" s="98">
        <v>2603808</v>
      </c>
      <c r="R65" s="98">
        <v>2858899</v>
      </c>
      <c r="S65" s="98">
        <v>58418</v>
      </c>
      <c r="T65" s="98">
        <v>23444</v>
      </c>
    </row>
    <row r="66" spans="1:20">
      <c r="A66" s="92" t="s">
        <v>127</v>
      </c>
      <c r="B66" s="92" t="s">
        <v>129</v>
      </c>
      <c r="C66" s="92" t="s">
        <v>130</v>
      </c>
      <c r="D66" s="92" t="s">
        <v>131</v>
      </c>
      <c r="E66" s="92" t="s">
        <v>117</v>
      </c>
      <c r="F66" s="92" t="s">
        <v>134</v>
      </c>
      <c r="G66" s="92" t="s">
        <v>138</v>
      </c>
      <c r="H66" s="89" t="s">
        <v>72</v>
      </c>
      <c r="I66" s="90"/>
      <c r="J66" s="90"/>
      <c r="K66" s="90"/>
      <c r="L66" s="90"/>
      <c r="M66" s="90"/>
      <c r="N66" s="90"/>
      <c r="O66" s="90">
        <v>38574</v>
      </c>
      <c r="P66" s="90">
        <v>44662</v>
      </c>
      <c r="Q66" s="90">
        <v>59361</v>
      </c>
      <c r="R66" s="90">
        <v>67926</v>
      </c>
      <c r="S66" s="90"/>
      <c r="T66" s="90"/>
    </row>
    <row r="67" spans="1:20">
      <c r="A67" s="92" t="s">
        <v>127</v>
      </c>
      <c r="B67" s="92" t="s">
        <v>129</v>
      </c>
      <c r="C67" s="92" t="s">
        <v>130</v>
      </c>
      <c r="D67" s="92" t="s">
        <v>131</v>
      </c>
      <c r="E67" s="92" t="s">
        <v>117</v>
      </c>
      <c r="F67" s="92" t="s">
        <v>134</v>
      </c>
      <c r="G67" s="92" t="s">
        <v>138</v>
      </c>
      <c r="H67" s="89" t="s">
        <v>73</v>
      </c>
      <c r="I67" s="90"/>
      <c r="J67" s="90"/>
      <c r="K67" s="90">
        <v>5708</v>
      </c>
      <c r="L67" s="90">
        <v>1000</v>
      </c>
      <c r="M67" s="90"/>
      <c r="N67" s="90"/>
      <c r="O67" s="90">
        <v>1700511</v>
      </c>
      <c r="P67" s="90">
        <v>1905360</v>
      </c>
      <c r="Q67" s="90">
        <v>1881129</v>
      </c>
      <c r="R67" s="90">
        <v>1929910</v>
      </c>
      <c r="S67" s="90"/>
      <c r="T67" s="90"/>
    </row>
    <row r="68" spans="1:20">
      <c r="A68" s="92" t="s">
        <v>127</v>
      </c>
      <c r="B68" s="92" t="s">
        <v>129</v>
      </c>
      <c r="C68" s="92" t="s">
        <v>130</v>
      </c>
      <c r="D68" s="92" t="s">
        <v>131</v>
      </c>
      <c r="E68" s="92" t="s">
        <v>117</v>
      </c>
      <c r="F68" s="92" t="s">
        <v>134</v>
      </c>
      <c r="G68" s="92" t="s">
        <v>138</v>
      </c>
      <c r="H68" s="89" t="s">
        <v>74</v>
      </c>
      <c r="I68" s="90">
        <v>4034</v>
      </c>
      <c r="J68" s="90">
        <v>151</v>
      </c>
      <c r="K68" s="90">
        <v>212615</v>
      </c>
      <c r="L68" s="90">
        <v>98395</v>
      </c>
      <c r="M68" s="90">
        <v>99071</v>
      </c>
      <c r="N68" s="90">
        <v>74080</v>
      </c>
      <c r="O68" s="90">
        <v>46308</v>
      </c>
      <c r="P68" s="90">
        <v>48302</v>
      </c>
      <c r="Q68" s="90">
        <v>663318</v>
      </c>
      <c r="R68" s="90">
        <v>861063</v>
      </c>
      <c r="S68" s="90">
        <v>58418</v>
      </c>
      <c r="T68" s="90">
        <v>23444</v>
      </c>
    </row>
    <row r="69" spans="1:20">
      <c r="A69" s="92" t="s">
        <v>127</v>
      </c>
      <c r="B69" s="92" t="s">
        <v>129</v>
      </c>
      <c r="C69" s="92" t="s">
        <v>130</v>
      </c>
      <c r="D69" s="92" t="s">
        <v>131</v>
      </c>
      <c r="E69" s="92" t="s">
        <v>117</v>
      </c>
      <c r="F69" s="92" t="s">
        <v>134</v>
      </c>
      <c r="G69" s="92" t="s">
        <v>139</v>
      </c>
      <c r="H69" s="99" t="s">
        <v>128</v>
      </c>
      <c r="I69" s="98">
        <v>64254</v>
      </c>
      <c r="J69" s="98">
        <v>61003</v>
      </c>
      <c r="K69" s="98">
        <v>286819</v>
      </c>
      <c r="L69" s="98">
        <v>284697</v>
      </c>
      <c r="M69" s="98">
        <v>2595877</v>
      </c>
      <c r="N69" s="98">
        <v>3885125</v>
      </c>
      <c r="O69" s="98">
        <v>4994853</v>
      </c>
      <c r="P69" s="98">
        <v>6122407</v>
      </c>
      <c r="Q69" s="98">
        <v>6600686</v>
      </c>
      <c r="R69" s="98">
        <v>7720844</v>
      </c>
      <c r="S69" s="98">
        <v>383318</v>
      </c>
      <c r="T69" s="98">
        <v>601555</v>
      </c>
    </row>
    <row r="70" spans="1:20">
      <c r="A70" s="92" t="s">
        <v>127</v>
      </c>
      <c r="B70" s="92" t="s">
        <v>129</v>
      </c>
      <c r="C70" s="92" t="s">
        <v>130</v>
      </c>
      <c r="D70" s="92" t="s">
        <v>131</v>
      </c>
      <c r="E70" s="92" t="s">
        <v>117</v>
      </c>
      <c r="F70" s="92" t="s">
        <v>134</v>
      </c>
      <c r="G70" s="92" t="s">
        <v>139</v>
      </c>
      <c r="H70" s="89" t="s">
        <v>75</v>
      </c>
      <c r="I70" s="90"/>
      <c r="J70" s="90"/>
      <c r="K70" s="90"/>
      <c r="L70" s="90"/>
      <c r="M70" s="90">
        <v>143255</v>
      </c>
      <c r="N70" s="90">
        <v>240501</v>
      </c>
      <c r="O70" s="90">
        <v>416860</v>
      </c>
      <c r="P70" s="90">
        <v>624857</v>
      </c>
      <c r="Q70" s="90">
        <v>1310108</v>
      </c>
      <c r="R70" s="90">
        <v>1665287</v>
      </c>
      <c r="S70" s="90"/>
      <c r="T70" s="90"/>
    </row>
    <row r="71" spans="1:20">
      <c r="A71" s="92" t="s">
        <v>127</v>
      </c>
      <c r="B71" s="92" t="s">
        <v>129</v>
      </c>
      <c r="C71" s="92" t="s">
        <v>130</v>
      </c>
      <c r="D71" s="92" t="s">
        <v>131</v>
      </c>
      <c r="E71" s="92" t="s">
        <v>117</v>
      </c>
      <c r="F71" s="92" t="s">
        <v>134</v>
      </c>
      <c r="G71" s="92" t="s">
        <v>139</v>
      </c>
      <c r="H71" s="89" t="s">
        <v>76</v>
      </c>
      <c r="I71" s="90"/>
      <c r="J71" s="90"/>
      <c r="K71" s="90"/>
      <c r="L71" s="90"/>
      <c r="M71" s="90"/>
      <c r="N71" s="90"/>
      <c r="O71" s="90"/>
      <c r="P71" s="90"/>
      <c r="Q71" s="90">
        <v>72139</v>
      </c>
      <c r="R71" s="90">
        <v>95981</v>
      </c>
      <c r="S71" s="90"/>
      <c r="T71" s="90"/>
    </row>
    <row r="72" spans="1:20">
      <c r="A72" s="92" t="s">
        <v>127</v>
      </c>
      <c r="B72" s="92" t="s">
        <v>129</v>
      </c>
      <c r="C72" s="92" t="s">
        <v>130</v>
      </c>
      <c r="D72" s="92" t="s">
        <v>131</v>
      </c>
      <c r="E72" s="92" t="s">
        <v>117</v>
      </c>
      <c r="F72" s="92" t="s">
        <v>134</v>
      </c>
      <c r="G72" s="92" t="s">
        <v>139</v>
      </c>
      <c r="H72" s="89" t="s">
        <v>77</v>
      </c>
      <c r="I72" s="90">
        <v>12051</v>
      </c>
      <c r="J72" s="90">
        <v>19640</v>
      </c>
      <c r="K72" s="90">
        <v>258391</v>
      </c>
      <c r="L72" s="90">
        <v>263697</v>
      </c>
      <c r="M72" s="90">
        <v>2426359</v>
      </c>
      <c r="N72" s="90">
        <v>3623624</v>
      </c>
      <c r="O72" s="90">
        <v>4577989</v>
      </c>
      <c r="P72" s="90">
        <v>5495350</v>
      </c>
      <c r="Q72" s="90">
        <v>5094657</v>
      </c>
      <c r="R72" s="90">
        <v>5853506</v>
      </c>
      <c r="S72" s="90">
        <v>382318</v>
      </c>
      <c r="T72" s="90">
        <v>599455</v>
      </c>
    </row>
    <row r="73" spans="1:20">
      <c r="A73" s="92" t="s">
        <v>127</v>
      </c>
      <c r="B73" s="92" t="s">
        <v>129</v>
      </c>
      <c r="C73" s="92" t="s">
        <v>130</v>
      </c>
      <c r="D73" s="92" t="s">
        <v>131</v>
      </c>
      <c r="E73" s="92" t="s">
        <v>117</v>
      </c>
      <c r="F73" s="92" t="s">
        <v>134</v>
      </c>
      <c r="G73" s="92" t="s">
        <v>139</v>
      </c>
      <c r="H73" s="89" t="s">
        <v>78</v>
      </c>
      <c r="I73" s="90">
        <v>52203</v>
      </c>
      <c r="J73" s="90">
        <v>41363</v>
      </c>
      <c r="K73" s="90">
        <v>28428</v>
      </c>
      <c r="L73" s="90">
        <v>21000</v>
      </c>
      <c r="M73" s="90">
        <v>26263</v>
      </c>
      <c r="N73" s="90">
        <v>21000</v>
      </c>
      <c r="O73" s="90">
        <v>4</v>
      </c>
      <c r="P73" s="90">
        <v>2200</v>
      </c>
      <c r="Q73" s="90">
        <v>123782</v>
      </c>
      <c r="R73" s="90">
        <v>106070</v>
      </c>
      <c r="S73" s="90">
        <v>1000</v>
      </c>
      <c r="T73" s="90">
        <v>2100</v>
      </c>
    </row>
    <row r="74" spans="1:20">
      <c r="A74" s="92" t="s">
        <v>127</v>
      </c>
      <c r="B74" s="92" t="s">
        <v>129</v>
      </c>
      <c r="C74" s="92" t="s">
        <v>130</v>
      </c>
      <c r="D74" s="92" t="s">
        <v>131</v>
      </c>
      <c r="E74" s="92" t="s">
        <v>117</v>
      </c>
      <c r="F74" s="92" t="s">
        <v>134</v>
      </c>
      <c r="G74" s="92" t="s">
        <v>140</v>
      </c>
      <c r="H74" s="99" t="s">
        <v>128</v>
      </c>
      <c r="I74" s="98">
        <v>5092411</v>
      </c>
      <c r="J74" s="98">
        <v>5331125</v>
      </c>
      <c r="K74" s="98">
        <v>13835398</v>
      </c>
      <c r="L74" s="98">
        <v>8502066</v>
      </c>
      <c r="M74" s="98">
        <v>4984343</v>
      </c>
      <c r="N74" s="98">
        <v>4148037</v>
      </c>
      <c r="O74" s="98">
        <v>4728439</v>
      </c>
      <c r="P74" s="98">
        <v>4737609</v>
      </c>
      <c r="Q74" s="98">
        <v>18746140</v>
      </c>
      <c r="R74" s="98">
        <v>17529431</v>
      </c>
      <c r="S74" s="98">
        <v>5107104</v>
      </c>
      <c r="T74" s="98">
        <v>5052817</v>
      </c>
    </row>
    <row r="75" spans="1:20">
      <c r="A75" s="92" t="s">
        <v>127</v>
      </c>
      <c r="B75" s="92" t="s">
        <v>129</v>
      </c>
      <c r="C75" s="92" t="s">
        <v>130</v>
      </c>
      <c r="D75" s="92" t="s">
        <v>131</v>
      </c>
      <c r="E75" s="92" t="s">
        <v>117</v>
      </c>
      <c r="F75" s="92" t="s">
        <v>134</v>
      </c>
      <c r="G75" s="92" t="s">
        <v>140</v>
      </c>
      <c r="H75" s="89" t="s">
        <v>79</v>
      </c>
      <c r="I75" s="90">
        <v>1768</v>
      </c>
      <c r="J75" s="90">
        <v>56</v>
      </c>
      <c r="K75" s="90"/>
      <c r="L75" s="90"/>
      <c r="M75" s="90">
        <v>1003</v>
      </c>
      <c r="N75" s="90">
        <v>9</v>
      </c>
      <c r="O75" s="90"/>
      <c r="P75" s="90"/>
      <c r="Q75" s="90"/>
      <c r="R75" s="90"/>
      <c r="S75" s="90"/>
      <c r="T75" s="90"/>
    </row>
    <row r="76" spans="1:20">
      <c r="A76" s="92" t="s">
        <v>127</v>
      </c>
      <c r="B76" s="92" t="s">
        <v>129</v>
      </c>
      <c r="C76" s="92" t="s">
        <v>130</v>
      </c>
      <c r="D76" s="92" t="s">
        <v>131</v>
      </c>
      <c r="E76" s="92" t="s">
        <v>117</v>
      </c>
      <c r="F76" s="92" t="s">
        <v>134</v>
      </c>
      <c r="G76" s="92" t="s">
        <v>140</v>
      </c>
      <c r="H76" s="89" t="s">
        <v>80</v>
      </c>
      <c r="I76" s="90">
        <v>3830268</v>
      </c>
      <c r="J76" s="90">
        <v>4094176</v>
      </c>
      <c r="K76" s="90">
        <v>5442492</v>
      </c>
      <c r="L76" s="90">
        <v>4353964</v>
      </c>
      <c r="M76" s="90">
        <v>2334367</v>
      </c>
      <c r="N76" s="90">
        <v>2313252</v>
      </c>
      <c r="O76" s="90">
        <v>2630203</v>
      </c>
      <c r="P76" s="90">
        <v>2503598</v>
      </c>
      <c r="Q76" s="90">
        <v>3344394</v>
      </c>
      <c r="R76" s="90">
        <v>2988610</v>
      </c>
      <c r="S76" s="90">
        <v>351830</v>
      </c>
      <c r="T76" s="90">
        <v>359950</v>
      </c>
    </row>
    <row r="77" spans="1:20">
      <c r="A77" s="92" t="s">
        <v>127</v>
      </c>
      <c r="B77" s="92" t="s">
        <v>129</v>
      </c>
      <c r="C77" s="92" t="s">
        <v>130</v>
      </c>
      <c r="D77" s="92" t="s">
        <v>131</v>
      </c>
      <c r="E77" s="92" t="s">
        <v>117</v>
      </c>
      <c r="F77" s="92" t="s">
        <v>134</v>
      </c>
      <c r="G77" s="92" t="s">
        <v>140</v>
      </c>
      <c r="H77" s="89" t="s">
        <v>81</v>
      </c>
      <c r="I77" s="90">
        <v>1260375</v>
      </c>
      <c r="J77" s="90">
        <v>1236893</v>
      </c>
      <c r="K77" s="90">
        <v>8392906</v>
      </c>
      <c r="L77" s="90">
        <v>4148102</v>
      </c>
      <c r="M77" s="90">
        <v>2648973</v>
      </c>
      <c r="N77" s="90">
        <v>1834776</v>
      </c>
      <c r="O77" s="90">
        <v>2098236</v>
      </c>
      <c r="P77" s="90">
        <v>2234011</v>
      </c>
      <c r="Q77" s="90">
        <v>15401746</v>
      </c>
      <c r="R77" s="90">
        <v>14540821</v>
      </c>
      <c r="S77" s="90">
        <v>4755274</v>
      </c>
      <c r="T77" s="90">
        <v>4692867</v>
      </c>
    </row>
    <row r="78" spans="1:20">
      <c r="A78" s="92" t="s">
        <v>127</v>
      </c>
      <c r="B78" s="92" t="s">
        <v>129</v>
      </c>
      <c r="C78" s="92" t="s">
        <v>130</v>
      </c>
      <c r="D78" s="92" t="s">
        <v>141</v>
      </c>
      <c r="E78" s="96" t="s">
        <v>128</v>
      </c>
      <c r="F78" s="93"/>
      <c r="G78" s="93"/>
      <c r="H78" s="97"/>
      <c r="I78" s="98">
        <v>56083695</v>
      </c>
      <c r="J78" s="98">
        <v>54369670</v>
      </c>
      <c r="K78" s="98">
        <v>81248376</v>
      </c>
      <c r="L78" s="98">
        <v>56354883</v>
      </c>
      <c r="M78" s="98">
        <v>55422004</v>
      </c>
      <c r="N78" s="98">
        <v>48464044</v>
      </c>
      <c r="O78" s="98">
        <v>88821160</v>
      </c>
      <c r="P78" s="98">
        <v>80815365</v>
      </c>
      <c r="Q78" s="98">
        <v>88455269</v>
      </c>
      <c r="R78" s="98">
        <v>78333300</v>
      </c>
      <c r="S78" s="98">
        <v>41356337</v>
      </c>
      <c r="T78" s="98">
        <v>37815389</v>
      </c>
    </row>
    <row r="79" spans="1:20">
      <c r="A79" s="92" t="s">
        <v>127</v>
      </c>
      <c r="B79" s="92" t="s">
        <v>129</v>
      </c>
      <c r="C79" s="92" t="s">
        <v>130</v>
      </c>
      <c r="D79" s="92" t="s">
        <v>141</v>
      </c>
      <c r="E79" s="92" t="s">
        <v>118</v>
      </c>
      <c r="F79" s="96" t="s">
        <v>128</v>
      </c>
      <c r="G79" s="93"/>
      <c r="H79" s="97"/>
      <c r="I79" s="98">
        <v>56083695</v>
      </c>
      <c r="J79" s="98">
        <v>54369670</v>
      </c>
      <c r="K79" s="98">
        <v>81248376</v>
      </c>
      <c r="L79" s="98">
        <v>56354883</v>
      </c>
      <c r="M79" s="98">
        <v>55422004</v>
      </c>
      <c r="N79" s="98">
        <v>48464044</v>
      </c>
      <c r="O79" s="98">
        <v>88821160</v>
      </c>
      <c r="P79" s="98">
        <v>80815365</v>
      </c>
      <c r="Q79" s="98">
        <v>88455269</v>
      </c>
      <c r="R79" s="98">
        <v>78333300</v>
      </c>
      <c r="S79" s="98">
        <v>41356337</v>
      </c>
      <c r="T79" s="98">
        <v>37815389</v>
      </c>
    </row>
    <row r="80" spans="1:20">
      <c r="A80" s="92" t="s">
        <v>127</v>
      </c>
      <c r="B80" s="92" t="s">
        <v>129</v>
      </c>
      <c r="C80" s="92" t="s">
        <v>130</v>
      </c>
      <c r="D80" s="92" t="s">
        <v>141</v>
      </c>
      <c r="E80" s="92" t="s">
        <v>118</v>
      </c>
      <c r="F80" s="92" t="s">
        <v>132</v>
      </c>
      <c r="G80" s="96" t="s">
        <v>128</v>
      </c>
      <c r="H80" s="97"/>
      <c r="I80" s="98">
        <v>39490635</v>
      </c>
      <c r="J80" s="98">
        <v>35981944</v>
      </c>
      <c r="K80" s="98">
        <v>54953650</v>
      </c>
      <c r="L80" s="98">
        <v>35991826</v>
      </c>
      <c r="M80" s="98">
        <v>42689038</v>
      </c>
      <c r="N80" s="98">
        <v>33777928</v>
      </c>
      <c r="O80" s="98">
        <v>76414930</v>
      </c>
      <c r="P80" s="98">
        <v>66140684</v>
      </c>
      <c r="Q80" s="98">
        <v>64610441</v>
      </c>
      <c r="R80" s="98">
        <v>51644507</v>
      </c>
      <c r="S80" s="98">
        <v>31225666</v>
      </c>
      <c r="T80" s="98">
        <v>25291437</v>
      </c>
    </row>
    <row r="81" spans="1:20">
      <c r="A81" s="92" t="s">
        <v>127</v>
      </c>
      <c r="B81" s="92" t="s">
        <v>129</v>
      </c>
      <c r="C81" s="92" t="s">
        <v>130</v>
      </c>
      <c r="D81" s="92" t="s">
        <v>141</v>
      </c>
      <c r="E81" s="92" t="s">
        <v>118</v>
      </c>
      <c r="F81" s="92" t="s">
        <v>132</v>
      </c>
      <c r="G81" s="92" t="s">
        <v>133</v>
      </c>
      <c r="H81" s="99" t="s">
        <v>128</v>
      </c>
      <c r="I81" s="98">
        <v>39490635</v>
      </c>
      <c r="J81" s="98">
        <v>35981944</v>
      </c>
      <c r="K81" s="98">
        <v>54953650</v>
      </c>
      <c r="L81" s="98">
        <v>35991826</v>
      </c>
      <c r="M81" s="98">
        <v>42689038</v>
      </c>
      <c r="N81" s="98">
        <v>33777928</v>
      </c>
      <c r="O81" s="98">
        <v>76414930</v>
      </c>
      <c r="P81" s="98">
        <v>66140684</v>
      </c>
      <c r="Q81" s="98">
        <v>64610441</v>
      </c>
      <c r="R81" s="98">
        <v>51644507</v>
      </c>
      <c r="S81" s="98">
        <v>31225666</v>
      </c>
      <c r="T81" s="98">
        <v>25291437</v>
      </c>
    </row>
    <row r="82" spans="1:20">
      <c r="A82" s="92" t="s">
        <v>127</v>
      </c>
      <c r="B82" s="92" t="s">
        <v>129</v>
      </c>
      <c r="C82" s="92" t="s">
        <v>130</v>
      </c>
      <c r="D82" s="92" t="s">
        <v>141</v>
      </c>
      <c r="E82" s="92" t="s">
        <v>118</v>
      </c>
      <c r="F82" s="92" t="s">
        <v>132</v>
      </c>
      <c r="G82" s="92" t="s">
        <v>133</v>
      </c>
      <c r="H82" s="89" t="s">
        <v>21</v>
      </c>
      <c r="I82" s="90"/>
      <c r="J82" s="90"/>
      <c r="K82" s="90">
        <v>12760</v>
      </c>
      <c r="L82" s="90">
        <v>120750</v>
      </c>
      <c r="M82" s="90">
        <v>3535</v>
      </c>
      <c r="N82" s="90">
        <v>1248</v>
      </c>
      <c r="O82" s="90">
        <v>1716</v>
      </c>
      <c r="P82" s="90">
        <v>750</v>
      </c>
      <c r="Q82" s="90"/>
      <c r="R82" s="90"/>
      <c r="S82" s="90"/>
      <c r="T82" s="90"/>
    </row>
    <row r="83" spans="1:20">
      <c r="A83" s="92" t="s">
        <v>127</v>
      </c>
      <c r="B83" s="92" t="s">
        <v>129</v>
      </c>
      <c r="C83" s="92" t="s">
        <v>130</v>
      </c>
      <c r="D83" s="92" t="s">
        <v>141</v>
      </c>
      <c r="E83" s="92" t="s">
        <v>118</v>
      </c>
      <c r="F83" s="92" t="s">
        <v>132</v>
      </c>
      <c r="G83" s="92" t="s">
        <v>133</v>
      </c>
      <c r="H83" s="89" t="s">
        <v>22</v>
      </c>
      <c r="I83" s="90">
        <v>624798</v>
      </c>
      <c r="J83" s="90">
        <v>341753</v>
      </c>
      <c r="K83" s="90">
        <v>842201</v>
      </c>
      <c r="L83" s="90">
        <v>371763</v>
      </c>
      <c r="M83" s="90">
        <v>1729564</v>
      </c>
      <c r="N83" s="90">
        <v>1480369</v>
      </c>
      <c r="O83" s="90">
        <v>26297356</v>
      </c>
      <c r="P83" s="90">
        <v>19554938</v>
      </c>
      <c r="Q83" s="90">
        <v>23183969</v>
      </c>
      <c r="R83" s="90">
        <v>15062988</v>
      </c>
      <c r="S83" s="90">
        <v>706439</v>
      </c>
      <c r="T83" s="90">
        <v>506511</v>
      </c>
    </row>
    <row r="84" spans="1:20">
      <c r="A84" s="92" t="s">
        <v>127</v>
      </c>
      <c r="B84" s="92" t="s">
        <v>129</v>
      </c>
      <c r="C84" s="92" t="s">
        <v>130</v>
      </c>
      <c r="D84" s="92" t="s">
        <v>141</v>
      </c>
      <c r="E84" s="92" t="s">
        <v>118</v>
      </c>
      <c r="F84" s="92" t="s">
        <v>132</v>
      </c>
      <c r="G84" s="92" t="s">
        <v>133</v>
      </c>
      <c r="H84" s="89" t="s">
        <v>25</v>
      </c>
      <c r="I84" s="90">
        <v>32</v>
      </c>
      <c r="J84" s="90">
        <v>2</v>
      </c>
      <c r="K84" s="90"/>
      <c r="L84" s="90"/>
      <c r="M84" s="90">
        <v>149876</v>
      </c>
      <c r="N84" s="90">
        <v>220831</v>
      </c>
      <c r="O84" s="90">
        <v>78845</v>
      </c>
      <c r="P84" s="90">
        <v>75303</v>
      </c>
      <c r="Q84" s="90"/>
      <c r="R84" s="90"/>
      <c r="S84" s="90"/>
      <c r="T84" s="90"/>
    </row>
    <row r="85" spans="1:20">
      <c r="A85" s="92" t="s">
        <v>127</v>
      </c>
      <c r="B85" s="92" t="s">
        <v>129</v>
      </c>
      <c r="C85" s="92" t="s">
        <v>130</v>
      </c>
      <c r="D85" s="92" t="s">
        <v>141</v>
      </c>
      <c r="E85" s="92" t="s">
        <v>118</v>
      </c>
      <c r="F85" s="92" t="s">
        <v>132</v>
      </c>
      <c r="G85" s="92" t="s">
        <v>133</v>
      </c>
      <c r="H85" s="89" t="s">
        <v>26</v>
      </c>
      <c r="I85" s="90">
        <v>49</v>
      </c>
      <c r="J85" s="90">
        <v>9</v>
      </c>
      <c r="K85" s="90">
        <v>338827</v>
      </c>
      <c r="L85" s="90">
        <v>398796</v>
      </c>
      <c r="M85" s="90">
        <v>170698</v>
      </c>
      <c r="N85" s="90">
        <v>219782</v>
      </c>
      <c r="O85" s="90">
        <v>150628</v>
      </c>
      <c r="P85" s="90">
        <v>244781</v>
      </c>
      <c r="Q85" s="90">
        <v>325925</v>
      </c>
      <c r="R85" s="90">
        <v>428469</v>
      </c>
      <c r="S85" s="90">
        <v>377525</v>
      </c>
      <c r="T85" s="90">
        <v>460006</v>
      </c>
    </row>
    <row r="86" spans="1:20">
      <c r="A86" s="92" t="s">
        <v>127</v>
      </c>
      <c r="B86" s="92" t="s">
        <v>129</v>
      </c>
      <c r="C86" s="92" t="s">
        <v>130</v>
      </c>
      <c r="D86" s="92" t="s">
        <v>141</v>
      </c>
      <c r="E86" s="92" t="s">
        <v>118</v>
      </c>
      <c r="F86" s="92" t="s">
        <v>132</v>
      </c>
      <c r="G86" s="92" t="s">
        <v>133</v>
      </c>
      <c r="H86" s="89" t="s">
        <v>28</v>
      </c>
      <c r="I86" s="90">
        <v>49543</v>
      </c>
      <c r="J86" s="90">
        <v>11990</v>
      </c>
      <c r="K86" s="90"/>
      <c r="L86" s="90"/>
      <c r="M86" s="90"/>
      <c r="N86" s="90"/>
      <c r="O86" s="90"/>
      <c r="P86" s="90"/>
      <c r="Q86" s="90"/>
      <c r="R86" s="90"/>
      <c r="S86" s="90"/>
      <c r="T86" s="90"/>
    </row>
    <row r="87" spans="1:20">
      <c r="A87" s="92" t="s">
        <v>127</v>
      </c>
      <c r="B87" s="92" t="s">
        <v>129</v>
      </c>
      <c r="C87" s="92" t="s">
        <v>130</v>
      </c>
      <c r="D87" s="92" t="s">
        <v>141</v>
      </c>
      <c r="E87" s="92" t="s">
        <v>118</v>
      </c>
      <c r="F87" s="92" t="s">
        <v>132</v>
      </c>
      <c r="G87" s="92" t="s">
        <v>133</v>
      </c>
      <c r="H87" s="89" t="s">
        <v>29</v>
      </c>
      <c r="I87" s="90">
        <v>1020697</v>
      </c>
      <c r="J87" s="90">
        <v>482258</v>
      </c>
      <c r="K87" s="90">
        <v>15297382</v>
      </c>
      <c r="L87" s="90">
        <v>8415213</v>
      </c>
      <c r="M87" s="90">
        <v>12134586</v>
      </c>
      <c r="N87" s="90">
        <v>7095994</v>
      </c>
      <c r="O87" s="90">
        <v>3106516</v>
      </c>
      <c r="P87" s="90">
        <v>1596299</v>
      </c>
      <c r="Q87" s="90">
        <v>5586714</v>
      </c>
      <c r="R87" s="90">
        <v>2746485</v>
      </c>
      <c r="S87" s="90">
        <v>11338319</v>
      </c>
      <c r="T87" s="90">
        <v>7191510</v>
      </c>
    </row>
    <row r="88" spans="1:20">
      <c r="A88" s="92" t="s">
        <v>127</v>
      </c>
      <c r="B88" s="92" t="s">
        <v>129</v>
      </c>
      <c r="C88" s="92" t="s">
        <v>130</v>
      </c>
      <c r="D88" s="92" t="s">
        <v>141</v>
      </c>
      <c r="E88" s="92" t="s">
        <v>118</v>
      </c>
      <c r="F88" s="92" t="s">
        <v>132</v>
      </c>
      <c r="G88" s="92" t="s">
        <v>133</v>
      </c>
      <c r="H88" s="89" t="s">
        <v>30</v>
      </c>
      <c r="I88" s="90">
        <v>9021368</v>
      </c>
      <c r="J88" s="90">
        <v>8610542</v>
      </c>
      <c r="K88" s="90">
        <v>389497</v>
      </c>
      <c r="L88" s="90">
        <v>94843</v>
      </c>
      <c r="M88" s="90">
        <v>1118444</v>
      </c>
      <c r="N88" s="90">
        <v>1080357</v>
      </c>
      <c r="O88" s="90">
        <v>4288219</v>
      </c>
      <c r="P88" s="90">
        <v>3861658</v>
      </c>
      <c r="Q88" s="90">
        <v>5123778</v>
      </c>
      <c r="R88" s="90">
        <v>4527186</v>
      </c>
      <c r="S88" s="90">
        <v>2923139</v>
      </c>
      <c r="T88" s="90">
        <v>3034731</v>
      </c>
    </row>
    <row r="89" spans="1:20">
      <c r="A89" s="92" t="s">
        <v>127</v>
      </c>
      <c r="B89" s="92" t="s">
        <v>129</v>
      </c>
      <c r="C89" s="92" t="s">
        <v>130</v>
      </c>
      <c r="D89" s="92" t="s">
        <v>141</v>
      </c>
      <c r="E89" s="92" t="s">
        <v>118</v>
      </c>
      <c r="F89" s="92" t="s">
        <v>132</v>
      </c>
      <c r="G89" s="92" t="s">
        <v>133</v>
      </c>
      <c r="H89" s="89" t="s">
        <v>31</v>
      </c>
      <c r="I89" s="90"/>
      <c r="J89" s="90"/>
      <c r="K89" s="90">
        <v>154835</v>
      </c>
      <c r="L89" s="90">
        <v>151878</v>
      </c>
      <c r="M89" s="90">
        <v>474406</v>
      </c>
      <c r="N89" s="90">
        <v>427466</v>
      </c>
      <c r="O89" s="90">
        <v>417291</v>
      </c>
      <c r="P89" s="90">
        <v>419458</v>
      </c>
      <c r="Q89" s="90">
        <v>131737</v>
      </c>
      <c r="R89" s="90">
        <v>119003</v>
      </c>
      <c r="S89" s="90"/>
      <c r="T89" s="90"/>
    </row>
    <row r="90" spans="1:20">
      <c r="A90" s="92" t="s">
        <v>127</v>
      </c>
      <c r="B90" s="92" t="s">
        <v>129</v>
      </c>
      <c r="C90" s="92" t="s">
        <v>130</v>
      </c>
      <c r="D90" s="92" t="s">
        <v>141</v>
      </c>
      <c r="E90" s="92" t="s">
        <v>118</v>
      </c>
      <c r="F90" s="92" t="s">
        <v>132</v>
      </c>
      <c r="G90" s="92" t="s">
        <v>133</v>
      </c>
      <c r="H90" s="89" t="s">
        <v>32</v>
      </c>
      <c r="I90" s="90">
        <v>8780730</v>
      </c>
      <c r="J90" s="90">
        <v>6849763</v>
      </c>
      <c r="K90" s="90">
        <v>16148244</v>
      </c>
      <c r="L90" s="90">
        <v>11071870</v>
      </c>
      <c r="M90" s="90">
        <v>14588453</v>
      </c>
      <c r="N90" s="90">
        <v>13516355</v>
      </c>
      <c r="O90" s="90">
        <v>10915250</v>
      </c>
      <c r="P90" s="90">
        <v>10225249</v>
      </c>
      <c r="Q90" s="90">
        <v>11327627</v>
      </c>
      <c r="R90" s="90">
        <v>10312517</v>
      </c>
      <c r="S90" s="90">
        <v>4234283</v>
      </c>
      <c r="T90" s="90">
        <v>3571843</v>
      </c>
    </row>
    <row r="91" spans="1:20">
      <c r="A91" s="92" t="s">
        <v>127</v>
      </c>
      <c r="B91" s="92" t="s">
        <v>129</v>
      </c>
      <c r="C91" s="92" t="s">
        <v>130</v>
      </c>
      <c r="D91" s="92" t="s">
        <v>141</v>
      </c>
      <c r="E91" s="92" t="s">
        <v>118</v>
      </c>
      <c r="F91" s="92" t="s">
        <v>132</v>
      </c>
      <c r="G91" s="92" t="s">
        <v>133</v>
      </c>
      <c r="H91" s="89" t="s">
        <v>33</v>
      </c>
      <c r="I91" s="90">
        <v>2284</v>
      </c>
      <c r="J91" s="90">
        <v>2050</v>
      </c>
      <c r="K91" s="90">
        <v>1448387</v>
      </c>
      <c r="L91" s="90">
        <v>896808</v>
      </c>
      <c r="M91" s="90">
        <v>983598</v>
      </c>
      <c r="N91" s="90">
        <v>842182</v>
      </c>
      <c r="O91" s="90">
        <v>1334284</v>
      </c>
      <c r="P91" s="90">
        <v>1098317</v>
      </c>
      <c r="Q91" s="90">
        <v>342975</v>
      </c>
      <c r="R91" s="90">
        <v>206236</v>
      </c>
      <c r="S91" s="90">
        <v>29082</v>
      </c>
      <c r="T91" s="90">
        <v>8176</v>
      </c>
    </row>
    <row r="92" spans="1:20">
      <c r="A92" s="92" t="s">
        <v>127</v>
      </c>
      <c r="B92" s="92" t="s">
        <v>129</v>
      </c>
      <c r="C92" s="92" t="s">
        <v>130</v>
      </c>
      <c r="D92" s="92" t="s">
        <v>141</v>
      </c>
      <c r="E92" s="92" t="s">
        <v>118</v>
      </c>
      <c r="F92" s="92" t="s">
        <v>132</v>
      </c>
      <c r="G92" s="92" t="s">
        <v>133</v>
      </c>
      <c r="H92" s="89" t="s">
        <v>34</v>
      </c>
      <c r="I92" s="90">
        <v>218767</v>
      </c>
      <c r="J92" s="90">
        <v>200274</v>
      </c>
      <c r="K92" s="90"/>
      <c r="L92" s="90"/>
      <c r="M92" s="90"/>
      <c r="N92" s="90"/>
      <c r="O92" s="90">
        <v>61057</v>
      </c>
      <c r="P92" s="90">
        <v>49200</v>
      </c>
      <c r="Q92" s="90"/>
      <c r="R92" s="90"/>
      <c r="S92" s="90"/>
      <c r="T92" s="90"/>
    </row>
    <row r="93" spans="1:20">
      <c r="A93" s="92" t="s">
        <v>127</v>
      </c>
      <c r="B93" s="92" t="s">
        <v>129</v>
      </c>
      <c r="C93" s="92" t="s">
        <v>130</v>
      </c>
      <c r="D93" s="92" t="s">
        <v>141</v>
      </c>
      <c r="E93" s="92" t="s">
        <v>118</v>
      </c>
      <c r="F93" s="92" t="s">
        <v>132</v>
      </c>
      <c r="G93" s="92" t="s">
        <v>133</v>
      </c>
      <c r="H93" s="89" t="s">
        <v>35</v>
      </c>
      <c r="I93" s="90"/>
      <c r="J93" s="90"/>
      <c r="K93" s="90">
        <v>11676</v>
      </c>
      <c r="L93" s="90">
        <v>6180</v>
      </c>
      <c r="M93" s="90">
        <v>110865</v>
      </c>
      <c r="N93" s="90">
        <v>171380</v>
      </c>
      <c r="O93" s="90">
        <v>5439185</v>
      </c>
      <c r="P93" s="90">
        <v>5945740</v>
      </c>
      <c r="Q93" s="90">
        <v>5810265</v>
      </c>
      <c r="R93" s="90">
        <v>7520500</v>
      </c>
      <c r="S93" s="90">
        <v>2672039</v>
      </c>
      <c r="T93" s="90">
        <v>2890000</v>
      </c>
    </row>
    <row r="94" spans="1:20">
      <c r="A94" s="92" t="s">
        <v>127</v>
      </c>
      <c r="B94" s="92" t="s">
        <v>129</v>
      </c>
      <c r="C94" s="92" t="s">
        <v>130</v>
      </c>
      <c r="D94" s="92" t="s">
        <v>141</v>
      </c>
      <c r="E94" s="92" t="s">
        <v>118</v>
      </c>
      <c r="F94" s="92" t="s">
        <v>132</v>
      </c>
      <c r="G94" s="92" t="s">
        <v>133</v>
      </c>
      <c r="H94" s="89" t="s">
        <v>36</v>
      </c>
      <c r="I94" s="90"/>
      <c r="J94" s="90"/>
      <c r="K94" s="90">
        <v>239740</v>
      </c>
      <c r="L94" s="90">
        <v>102095</v>
      </c>
      <c r="M94" s="90">
        <v>117574</v>
      </c>
      <c r="N94" s="90">
        <v>46765</v>
      </c>
      <c r="O94" s="90">
        <v>164562</v>
      </c>
      <c r="P94" s="90">
        <v>69300</v>
      </c>
      <c r="Q94" s="90">
        <v>70879</v>
      </c>
      <c r="R94" s="90">
        <v>31644</v>
      </c>
      <c r="S94" s="90">
        <v>128441</v>
      </c>
      <c r="T94" s="90">
        <v>47200</v>
      </c>
    </row>
    <row r="95" spans="1:20">
      <c r="A95" s="92" t="s">
        <v>127</v>
      </c>
      <c r="B95" s="92" t="s">
        <v>129</v>
      </c>
      <c r="C95" s="92" t="s">
        <v>130</v>
      </c>
      <c r="D95" s="92" t="s">
        <v>141</v>
      </c>
      <c r="E95" s="92" t="s">
        <v>118</v>
      </c>
      <c r="F95" s="92" t="s">
        <v>132</v>
      </c>
      <c r="G95" s="92" t="s">
        <v>133</v>
      </c>
      <c r="H95" s="89" t="s">
        <v>38</v>
      </c>
      <c r="I95" s="90">
        <v>19420220</v>
      </c>
      <c r="J95" s="90">
        <v>19056005</v>
      </c>
      <c r="K95" s="90">
        <v>14051939</v>
      </c>
      <c r="L95" s="90">
        <v>10266616</v>
      </c>
      <c r="M95" s="90">
        <v>10131956</v>
      </c>
      <c r="N95" s="90">
        <v>7799688</v>
      </c>
      <c r="O95" s="90">
        <v>23113839</v>
      </c>
      <c r="P95" s="90">
        <v>22073114</v>
      </c>
      <c r="Q95" s="90">
        <v>7883581</v>
      </c>
      <c r="R95" s="90">
        <v>6432461</v>
      </c>
      <c r="S95" s="90">
        <v>2149290</v>
      </c>
      <c r="T95" s="90">
        <v>2072001</v>
      </c>
    </row>
    <row r="96" spans="1:20">
      <c r="A96" s="92" t="s">
        <v>127</v>
      </c>
      <c r="B96" s="92" t="s">
        <v>129</v>
      </c>
      <c r="C96" s="92" t="s">
        <v>130</v>
      </c>
      <c r="D96" s="92" t="s">
        <v>141</v>
      </c>
      <c r="E96" s="92" t="s">
        <v>118</v>
      </c>
      <c r="F96" s="92" t="s">
        <v>132</v>
      </c>
      <c r="G96" s="92" t="s">
        <v>133</v>
      </c>
      <c r="H96" s="89" t="s">
        <v>39</v>
      </c>
      <c r="I96" s="90">
        <v>9085</v>
      </c>
      <c r="J96" s="90">
        <v>21057</v>
      </c>
      <c r="K96" s="90">
        <v>1037673</v>
      </c>
      <c r="L96" s="90">
        <v>729198</v>
      </c>
      <c r="M96" s="90">
        <v>544705</v>
      </c>
      <c r="N96" s="90">
        <v>452354</v>
      </c>
      <c r="O96" s="90">
        <v>749448</v>
      </c>
      <c r="P96" s="90">
        <v>744120</v>
      </c>
      <c r="Q96" s="90">
        <v>498658</v>
      </c>
      <c r="R96" s="90">
        <v>482727</v>
      </c>
      <c r="S96" s="90"/>
      <c r="T96" s="90"/>
    </row>
    <row r="97" spans="1:20">
      <c r="A97" s="92" t="s">
        <v>127</v>
      </c>
      <c r="B97" s="92" t="s">
        <v>129</v>
      </c>
      <c r="C97" s="92" t="s">
        <v>130</v>
      </c>
      <c r="D97" s="92" t="s">
        <v>141</v>
      </c>
      <c r="E97" s="92" t="s">
        <v>118</v>
      </c>
      <c r="F97" s="92" t="s">
        <v>132</v>
      </c>
      <c r="G97" s="92" t="s">
        <v>133</v>
      </c>
      <c r="H97" s="89" t="s">
        <v>40</v>
      </c>
      <c r="I97" s="90"/>
      <c r="J97" s="90"/>
      <c r="K97" s="90">
        <v>823189</v>
      </c>
      <c r="L97" s="90">
        <v>922207</v>
      </c>
      <c r="M97" s="90">
        <v>123322</v>
      </c>
      <c r="N97" s="90">
        <v>164267</v>
      </c>
      <c r="O97" s="90">
        <v>33074</v>
      </c>
      <c r="P97" s="90">
        <v>24200</v>
      </c>
      <c r="Q97" s="90">
        <v>64289</v>
      </c>
      <c r="R97" s="90">
        <v>64245</v>
      </c>
      <c r="S97" s="90"/>
      <c r="T97" s="90"/>
    </row>
    <row r="98" spans="1:20">
      <c r="A98" s="92" t="s">
        <v>127</v>
      </c>
      <c r="B98" s="92" t="s">
        <v>129</v>
      </c>
      <c r="C98" s="92" t="s">
        <v>130</v>
      </c>
      <c r="D98" s="92" t="s">
        <v>141</v>
      </c>
      <c r="E98" s="92" t="s">
        <v>118</v>
      </c>
      <c r="F98" s="92" t="s">
        <v>132</v>
      </c>
      <c r="G98" s="92" t="s">
        <v>133</v>
      </c>
      <c r="H98" s="89" t="s">
        <v>82</v>
      </c>
      <c r="I98" s="90"/>
      <c r="J98" s="90"/>
      <c r="K98" s="90">
        <v>32391</v>
      </c>
      <c r="L98" s="90">
        <v>20881</v>
      </c>
      <c r="M98" s="90">
        <v>2318</v>
      </c>
      <c r="N98" s="90">
        <v>12</v>
      </c>
      <c r="O98" s="90"/>
      <c r="P98" s="90"/>
      <c r="Q98" s="90"/>
      <c r="R98" s="90"/>
      <c r="S98" s="90"/>
      <c r="T98" s="90"/>
    </row>
    <row r="99" spans="1:20">
      <c r="A99" s="92" t="s">
        <v>127</v>
      </c>
      <c r="B99" s="92" t="s">
        <v>129</v>
      </c>
      <c r="C99" s="92" t="s">
        <v>130</v>
      </c>
      <c r="D99" s="92" t="s">
        <v>141</v>
      </c>
      <c r="E99" s="92" t="s">
        <v>118</v>
      </c>
      <c r="F99" s="92" t="s">
        <v>132</v>
      </c>
      <c r="G99" s="92" t="s">
        <v>133</v>
      </c>
      <c r="H99" s="89" t="s">
        <v>83</v>
      </c>
      <c r="I99" s="90">
        <v>13</v>
      </c>
      <c r="J99" s="90">
        <v>2</v>
      </c>
      <c r="K99" s="90">
        <v>186369</v>
      </c>
      <c r="L99" s="90">
        <v>130696</v>
      </c>
      <c r="M99" s="90"/>
      <c r="N99" s="90"/>
      <c r="O99" s="90"/>
      <c r="P99" s="90"/>
      <c r="Q99" s="90"/>
      <c r="R99" s="90"/>
      <c r="S99" s="90"/>
      <c r="T99" s="90"/>
    </row>
    <row r="100" spans="1:20">
      <c r="A100" s="92" t="s">
        <v>127</v>
      </c>
      <c r="B100" s="92" t="s">
        <v>129</v>
      </c>
      <c r="C100" s="92" t="s">
        <v>130</v>
      </c>
      <c r="D100" s="92" t="s">
        <v>141</v>
      </c>
      <c r="E100" s="92" t="s">
        <v>118</v>
      </c>
      <c r="F100" s="92" t="s">
        <v>132</v>
      </c>
      <c r="G100" s="92" t="s">
        <v>133</v>
      </c>
      <c r="H100" s="89" t="s">
        <v>41</v>
      </c>
      <c r="I100" s="90">
        <v>343049</v>
      </c>
      <c r="J100" s="90">
        <v>406239</v>
      </c>
      <c r="K100" s="90">
        <v>3926192</v>
      </c>
      <c r="L100" s="90">
        <v>2272311</v>
      </c>
      <c r="M100" s="90">
        <v>259009</v>
      </c>
      <c r="N100" s="90">
        <v>224431</v>
      </c>
      <c r="O100" s="90">
        <v>260078</v>
      </c>
      <c r="P100" s="90">
        <v>157257</v>
      </c>
      <c r="Q100" s="90">
        <v>4255079</v>
      </c>
      <c r="R100" s="90">
        <v>3708215</v>
      </c>
      <c r="S100" s="90">
        <v>6667109</v>
      </c>
      <c r="T100" s="90">
        <v>5509459</v>
      </c>
    </row>
    <row r="101" spans="1:20">
      <c r="A101" s="92" t="s">
        <v>127</v>
      </c>
      <c r="B101" s="92" t="s">
        <v>129</v>
      </c>
      <c r="C101" s="92" t="s">
        <v>130</v>
      </c>
      <c r="D101" s="92" t="s">
        <v>141</v>
      </c>
      <c r="E101" s="92" t="s">
        <v>118</v>
      </c>
      <c r="F101" s="92" t="s">
        <v>132</v>
      </c>
      <c r="G101" s="92" t="s">
        <v>133</v>
      </c>
      <c r="H101" s="89" t="s">
        <v>42</v>
      </c>
      <c r="I101" s="90"/>
      <c r="J101" s="90"/>
      <c r="K101" s="90">
        <v>12348</v>
      </c>
      <c r="L101" s="90">
        <v>19721</v>
      </c>
      <c r="M101" s="90">
        <v>46129</v>
      </c>
      <c r="N101" s="90">
        <v>34447</v>
      </c>
      <c r="O101" s="90">
        <v>3582</v>
      </c>
      <c r="P101" s="90">
        <v>1000</v>
      </c>
      <c r="Q101" s="90">
        <v>4965</v>
      </c>
      <c r="R101" s="90">
        <v>1831</v>
      </c>
      <c r="S101" s="90"/>
      <c r="T101" s="90"/>
    </row>
    <row r="102" spans="1:20">
      <c r="A102" s="92" t="s">
        <v>127</v>
      </c>
      <c r="B102" s="92" t="s">
        <v>129</v>
      </c>
      <c r="C102" s="92" t="s">
        <v>130</v>
      </c>
      <c r="D102" s="92" t="s">
        <v>141</v>
      </c>
      <c r="E102" s="92" t="s">
        <v>118</v>
      </c>
      <c r="F102" s="92" t="s">
        <v>134</v>
      </c>
      <c r="G102" s="96" t="s">
        <v>128</v>
      </c>
      <c r="H102" s="97"/>
      <c r="I102" s="98">
        <v>16593060</v>
      </c>
      <c r="J102" s="98">
        <v>18387726</v>
      </c>
      <c r="K102" s="98">
        <v>26294726</v>
      </c>
      <c r="L102" s="98">
        <v>20363057</v>
      </c>
      <c r="M102" s="98">
        <v>12732966</v>
      </c>
      <c r="N102" s="98">
        <v>14686116</v>
      </c>
      <c r="O102" s="98">
        <v>12406230</v>
      </c>
      <c r="P102" s="98">
        <v>14674681</v>
      </c>
      <c r="Q102" s="98">
        <v>23844828</v>
      </c>
      <c r="R102" s="98">
        <v>26688793</v>
      </c>
      <c r="S102" s="98">
        <v>10130671</v>
      </c>
      <c r="T102" s="98">
        <v>12523952</v>
      </c>
    </row>
    <row r="103" spans="1:20">
      <c r="A103" s="92" t="s">
        <v>127</v>
      </c>
      <c r="B103" s="92" t="s">
        <v>129</v>
      </c>
      <c r="C103" s="92" t="s">
        <v>130</v>
      </c>
      <c r="D103" s="92" t="s">
        <v>141</v>
      </c>
      <c r="E103" s="92" t="s">
        <v>118</v>
      </c>
      <c r="F103" s="92" t="s">
        <v>134</v>
      </c>
      <c r="G103" s="92" t="s">
        <v>135</v>
      </c>
      <c r="H103" s="99" t="s">
        <v>128</v>
      </c>
      <c r="I103" s="98">
        <v>4453067</v>
      </c>
      <c r="J103" s="98">
        <v>5230523</v>
      </c>
      <c r="K103" s="98">
        <v>8751613</v>
      </c>
      <c r="L103" s="98">
        <v>6754048</v>
      </c>
      <c r="M103" s="98">
        <v>5324157</v>
      </c>
      <c r="N103" s="98">
        <v>5902493</v>
      </c>
      <c r="O103" s="98">
        <v>6073259</v>
      </c>
      <c r="P103" s="98">
        <v>6980102</v>
      </c>
      <c r="Q103" s="98">
        <v>12461906</v>
      </c>
      <c r="R103" s="98">
        <v>13959702</v>
      </c>
      <c r="S103" s="98">
        <v>6270574</v>
      </c>
      <c r="T103" s="98">
        <v>7682357</v>
      </c>
    </row>
    <row r="104" spans="1:20">
      <c r="A104" s="92" t="s">
        <v>127</v>
      </c>
      <c r="B104" s="92" t="s">
        <v>129</v>
      </c>
      <c r="C104" s="92" t="s">
        <v>130</v>
      </c>
      <c r="D104" s="92" t="s">
        <v>141</v>
      </c>
      <c r="E104" s="92" t="s">
        <v>118</v>
      </c>
      <c r="F104" s="92" t="s">
        <v>134</v>
      </c>
      <c r="G104" s="92" t="s">
        <v>135</v>
      </c>
      <c r="H104" s="89" t="s">
        <v>84</v>
      </c>
      <c r="I104" s="90">
        <v>1043582</v>
      </c>
      <c r="J104" s="90">
        <v>1110078</v>
      </c>
      <c r="K104" s="90">
        <v>334033</v>
      </c>
      <c r="L104" s="90">
        <v>319259</v>
      </c>
      <c r="M104" s="90"/>
      <c r="N104" s="90"/>
      <c r="O104" s="90"/>
      <c r="P104" s="90"/>
      <c r="Q104" s="90"/>
      <c r="R104" s="90"/>
      <c r="S104" s="90"/>
      <c r="T104" s="90"/>
    </row>
    <row r="105" spans="1:20">
      <c r="A105" s="92" t="s">
        <v>127</v>
      </c>
      <c r="B105" s="92" t="s">
        <v>129</v>
      </c>
      <c r="C105" s="92" t="s">
        <v>130</v>
      </c>
      <c r="D105" s="92" t="s">
        <v>141</v>
      </c>
      <c r="E105" s="92" t="s">
        <v>118</v>
      </c>
      <c r="F105" s="92" t="s">
        <v>134</v>
      </c>
      <c r="G105" s="92" t="s">
        <v>135</v>
      </c>
      <c r="H105" s="89" t="s">
        <v>43</v>
      </c>
      <c r="I105" s="90">
        <v>87777</v>
      </c>
      <c r="J105" s="90">
        <v>90000</v>
      </c>
      <c r="K105" s="90">
        <v>50877</v>
      </c>
      <c r="L105" s="90">
        <v>46000</v>
      </c>
      <c r="M105" s="90">
        <v>42286</v>
      </c>
      <c r="N105" s="90">
        <v>67000</v>
      </c>
      <c r="O105" s="90"/>
      <c r="P105" s="90"/>
      <c r="Q105" s="90"/>
      <c r="R105" s="90"/>
      <c r="S105" s="90"/>
      <c r="T105" s="90"/>
    </row>
    <row r="106" spans="1:20">
      <c r="A106" s="92" t="s">
        <v>127</v>
      </c>
      <c r="B106" s="92" t="s">
        <v>129</v>
      </c>
      <c r="C106" s="92" t="s">
        <v>130</v>
      </c>
      <c r="D106" s="92" t="s">
        <v>141</v>
      </c>
      <c r="E106" s="92" t="s">
        <v>118</v>
      </c>
      <c r="F106" s="92" t="s">
        <v>134</v>
      </c>
      <c r="G106" s="92" t="s">
        <v>135</v>
      </c>
      <c r="H106" s="89" t="s">
        <v>44</v>
      </c>
      <c r="I106" s="90">
        <v>62558</v>
      </c>
      <c r="J106" s="90">
        <v>22635</v>
      </c>
      <c r="K106" s="90">
        <v>112864</v>
      </c>
      <c r="L106" s="90">
        <v>25069</v>
      </c>
      <c r="M106" s="90">
        <v>601150</v>
      </c>
      <c r="N106" s="90">
        <v>540757</v>
      </c>
      <c r="O106" s="90">
        <v>127244</v>
      </c>
      <c r="P106" s="90">
        <v>36594</v>
      </c>
      <c r="Q106" s="90">
        <v>220694</v>
      </c>
      <c r="R106" s="90">
        <v>60173</v>
      </c>
      <c r="S106" s="90">
        <v>349344</v>
      </c>
      <c r="T106" s="90">
        <v>147013</v>
      </c>
    </row>
    <row r="107" spans="1:20">
      <c r="A107" s="92" t="s">
        <v>127</v>
      </c>
      <c r="B107" s="92" t="s">
        <v>129</v>
      </c>
      <c r="C107" s="92" t="s">
        <v>130</v>
      </c>
      <c r="D107" s="92" t="s">
        <v>141</v>
      </c>
      <c r="E107" s="92" t="s">
        <v>118</v>
      </c>
      <c r="F107" s="92" t="s">
        <v>134</v>
      </c>
      <c r="G107" s="92" t="s">
        <v>135</v>
      </c>
      <c r="H107" s="89" t="s">
        <v>45</v>
      </c>
      <c r="I107" s="90">
        <v>10260</v>
      </c>
      <c r="J107" s="90">
        <v>19740</v>
      </c>
      <c r="K107" s="90"/>
      <c r="L107" s="90"/>
      <c r="M107" s="90"/>
      <c r="N107" s="90"/>
      <c r="O107" s="90"/>
      <c r="P107" s="90"/>
      <c r="Q107" s="90"/>
      <c r="R107" s="90"/>
      <c r="S107" s="90">
        <v>3040</v>
      </c>
      <c r="T107" s="90">
        <v>321</v>
      </c>
    </row>
    <row r="108" spans="1:20">
      <c r="A108" s="92" t="s">
        <v>127</v>
      </c>
      <c r="B108" s="92" t="s">
        <v>129</v>
      </c>
      <c r="C108" s="92" t="s">
        <v>130</v>
      </c>
      <c r="D108" s="92" t="s">
        <v>141</v>
      </c>
      <c r="E108" s="92" t="s">
        <v>118</v>
      </c>
      <c r="F108" s="92" t="s">
        <v>134</v>
      </c>
      <c r="G108" s="92" t="s">
        <v>135</v>
      </c>
      <c r="H108" s="89" t="s">
        <v>46</v>
      </c>
      <c r="I108" s="90"/>
      <c r="J108" s="90"/>
      <c r="K108" s="90">
        <v>1031992</v>
      </c>
      <c r="L108" s="90">
        <v>760325</v>
      </c>
      <c r="M108" s="90">
        <v>907214</v>
      </c>
      <c r="N108" s="90">
        <v>1024063</v>
      </c>
      <c r="O108" s="90">
        <v>4016989</v>
      </c>
      <c r="P108" s="90">
        <v>4959068</v>
      </c>
      <c r="Q108" s="90">
        <v>7803647</v>
      </c>
      <c r="R108" s="90">
        <v>9137356</v>
      </c>
      <c r="S108" s="90">
        <v>2755339</v>
      </c>
      <c r="T108" s="90">
        <v>3669965</v>
      </c>
    </row>
    <row r="109" spans="1:20">
      <c r="A109" s="92" t="s">
        <v>127</v>
      </c>
      <c r="B109" s="92" t="s">
        <v>129</v>
      </c>
      <c r="C109" s="92" t="s">
        <v>130</v>
      </c>
      <c r="D109" s="92" t="s">
        <v>141</v>
      </c>
      <c r="E109" s="92" t="s">
        <v>118</v>
      </c>
      <c r="F109" s="92" t="s">
        <v>134</v>
      </c>
      <c r="G109" s="92" t="s">
        <v>135</v>
      </c>
      <c r="H109" s="89" t="s">
        <v>47</v>
      </c>
      <c r="I109" s="90">
        <v>2137961</v>
      </c>
      <c r="J109" s="90">
        <v>2692794</v>
      </c>
      <c r="K109" s="90">
        <v>334090</v>
      </c>
      <c r="L109" s="90">
        <v>286000</v>
      </c>
      <c r="M109" s="90">
        <v>337520</v>
      </c>
      <c r="N109" s="90">
        <v>456560</v>
      </c>
      <c r="O109" s="90">
        <v>79673</v>
      </c>
      <c r="P109" s="90">
        <v>97900</v>
      </c>
      <c r="Q109" s="90">
        <v>91949</v>
      </c>
      <c r="R109" s="90">
        <v>142715</v>
      </c>
      <c r="S109" s="90">
        <v>11681</v>
      </c>
      <c r="T109" s="90">
        <v>24431</v>
      </c>
    </row>
    <row r="110" spans="1:20">
      <c r="A110" s="92" t="s">
        <v>127</v>
      </c>
      <c r="B110" s="92" t="s">
        <v>129</v>
      </c>
      <c r="C110" s="92" t="s">
        <v>130</v>
      </c>
      <c r="D110" s="92" t="s">
        <v>141</v>
      </c>
      <c r="E110" s="92" t="s">
        <v>118</v>
      </c>
      <c r="F110" s="92" t="s">
        <v>134</v>
      </c>
      <c r="G110" s="92" t="s">
        <v>135</v>
      </c>
      <c r="H110" s="89" t="s">
        <v>48</v>
      </c>
      <c r="I110" s="90"/>
      <c r="J110" s="90"/>
      <c r="K110" s="90"/>
      <c r="L110" s="90"/>
      <c r="M110" s="90">
        <v>17825</v>
      </c>
      <c r="N110" s="90">
        <v>4600</v>
      </c>
      <c r="O110" s="90">
        <v>20441</v>
      </c>
      <c r="P110" s="90">
        <v>6126</v>
      </c>
      <c r="Q110" s="90">
        <v>100201</v>
      </c>
      <c r="R110" s="90">
        <v>24506</v>
      </c>
      <c r="S110" s="90">
        <v>19041</v>
      </c>
      <c r="T110" s="90">
        <v>6000</v>
      </c>
    </row>
    <row r="111" spans="1:20">
      <c r="A111" s="92" t="s">
        <v>127</v>
      </c>
      <c r="B111" s="92" t="s">
        <v>129</v>
      </c>
      <c r="C111" s="92" t="s">
        <v>130</v>
      </c>
      <c r="D111" s="92" t="s">
        <v>141</v>
      </c>
      <c r="E111" s="92" t="s">
        <v>118</v>
      </c>
      <c r="F111" s="92" t="s">
        <v>134</v>
      </c>
      <c r="G111" s="92" t="s">
        <v>135</v>
      </c>
      <c r="H111" s="89" t="s">
        <v>49</v>
      </c>
      <c r="I111" s="90"/>
      <c r="J111" s="90"/>
      <c r="K111" s="90"/>
      <c r="L111" s="90"/>
      <c r="M111" s="90">
        <v>1228</v>
      </c>
      <c r="N111" s="90">
        <v>2000</v>
      </c>
      <c r="O111" s="90"/>
      <c r="P111" s="90"/>
      <c r="Q111" s="90">
        <v>753039</v>
      </c>
      <c r="R111" s="90">
        <v>557020</v>
      </c>
      <c r="S111" s="90">
        <v>541754</v>
      </c>
      <c r="T111" s="90">
        <v>418200</v>
      </c>
    </row>
    <row r="112" spans="1:20">
      <c r="A112" s="92" t="s">
        <v>127</v>
      </c>
      <c r="B112" s="92" t="s">
        <v>129</v>
      </c>
      <c r="C112" s="92" t="s">
        <v>130</v>
      </c>
      <c r="D112" s="92" t="s">
        <v>141</v>
      </c>
      <c r="E112" s="92" t="s">
        <v>118</v>
      </c>
      <c r="F112" s="92" t="s">
        <v>134</v>
      </c>
      <c r="G112" s="92" t="s">
        <v>135</v>
      </c>
      <c r="H112" s="89" t="s">
        <v>50</v>
      </c>
      <c r="I112" s="90"/>
      <c r="J112" s="90"/>
      <c r="K112" s="90">
        <v>311517</v>
      </c>
      <c r="L112" s="90">
        <v>212000</v>
      </c>
      <c r="M112" s="90"/>
      <c r="N112" s="90"/>
      <c r="O112" s="90"/>
      <c r="P112" s="90"/>
      <c r="Q112" s="90"/>
      <c r="R112" s="90"/>
      <c r="S112" s="90"/>
      <c r="T112" s="90"/>
    </row>
    <row r="113" spans="1:20">
      <c r="A113" s="92" t="s">
        <v>127</v>
      </c>
      <c r="B113" s="92" t="s">
        <v>129</v>
      </c>
      <c r="C113" s="92" t="s">
        <v>130</v>
      </c>
      <c r="D113" s="92" t="s">
        <v>141</v>
      </c>
      <c r="E113" s="92" t="s">
        <v>118</v>
      </c>
      <c r="F113" s="92" t="s">
        <v>134</v>
      </c>
      <c r="G113" s="92" t="s">
        <v>135</v>
      </c>
      <c r="H113" s="89" t="s">
        <v>51</v>
      </c>
      <c r="I113" s="90">
        <v>493547</v>
      </c>
      <c r="J113" s="90">
        <v>530100</v>
      </c>
      <c r="K113" s="90">
        <v>1152015</v>
      </c>
      <c r="L113" s="90">
        <v>892755</v>
      </c>
      <c r="M113" s="90">
        <v>771683</v>
      </c>
      <c r="N113" s="90">
        <v>1032874</v>
      </c>
      <c r="O113" s="90">
        <v>85942</v>
      </c>
      <c r="P113" s="90">
        <v>92270</v>
      </c>
      <c r="Q113" s="90"/>
      <c r="R113" s="90"/>
      <c r="S113" s="90">
        <v>65666</v>
      </c>
      <c r="T113" s="90">
        <v>89250</v>
      </c>
    </row>
    <row r="114" spans="1:20">
      <c r="A114" s="92" t="s">
        <v>127</v>
      </c>
      <c r="B114" s="92" t="s">
        <v>129</v>
      </c>
      <c r="C114" s="92" t="s">
        <v>130</v>
      </c>
      <c r="D114" s="92" t="s">
        <v>141</v>
      </c>
      <c r="E114" s="92" t="s">
        <v>118</v>
      </c>
      <c r="F114" s="92" t="s">
        <v>134</v>
      </c>
      <c r="G114" s="92" t="s">
        <v>135</v>
      </c>
      <c r="H114" s="89" t="s">
        <v>85</v>
      </c>
      <c r="I114" s="90"/>
      <c r="J114" s="90"/>
      <c r="K114" s="90"/>
      <c r="L114" s="90"/>
      <c r="M114" s="90">
        <v>74423</v>
      </c>
      <c r="N114" s="90">
        <v>95791</v>
      </c>
      <c r="O114" s="90"/>
      <c r="P114" s="90"/>
      <c r="Q114" s="90"/>
      <c r="R114" s="90"/>
      <c r="S114" s="90"/>
      <c r="T114" s="90"/>
    </row>
    <row r="115" spans="1:20">
      <c r="A115" s="92" t="s">
        <v>127</v>
      </c>
      <c r="B115" s="92" t="s">
        <v>129</v>
      </c>
      <c r="C115" s="92" t="s">
        <v>130</v>
      </c>
      <c r="D115" s="92" t="s">
        <v>141</v>
      </c>
      <c r="E115" s="92" t="s">
        <v>118</v>
      </c>
      <c r="F115" s="92" t="s">
        <v>134</v>
      </c>
      <c r="G115" s="92" t="s">
        <v>135</v>
      </c>
      <c r="H115" s="89" t="s">
        <v>53</v>
      </c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>
        <v>149205</v>
      </c>
      <c r="T115" s="90">
        <v>203000</v>
      </c>
    </row>
    <row r="116" spans="1:20">
      <c r="A116" s="92" t="s">
        <v>127</v>
      </c>
      <c r="B116" s="92" t="s">
        <v>129</v>
      </c>
      <c r="C116" s="92" t="s">
        <v>130</v>
      </c>
      <c r="D116" s="92" t="s">
        <v>141</v>
      </c>
      <c r="E116" s="92" t="s">
        <v>118</v>
      </c>
      <c r="F116" s="92" t="s">
        <v>134</v>
      </c>
      <c r="G116" s="92" t="s">
        <v>135</v>
      </c>
      <c r="H116" s="89" t="s">
        <v>54</v>
      </c>
      <c r="I116" s="90">
        <v>210855</v>
      </c>
      <c r="J116" s="90">
        <v>333896</v>
      </c>
      <c r="K116" s="90">
        <v>1052959</v>
      </c>
      <c r="L116" s="90">
        <v>844750</v>
      </c>
      <c r="M116" s="90">
        <v>651404</v>
      </c>
      <c r="N116" s="90">
        <v>816680</v>
      </c>
      <c r="O116" s="90">
        <v>434764</v>
      </c>
      <c r="P116" s="90">
        <v>561800</v>
      </c>
      <c r="Q116" s="90">
        <v>518232</v>
      </c>
      <c r="R116" s="90">
        <v>628700</v>
      </c>
      <c r="S116" s="90"/>
      <c r="T116" s="90"/>
    </row>
    <row r="117" spans="1:20">
      <c r="A117" s="92" t="s">
        <v>127</v>
      </c>
      <c r="B117" s="92" t="s">
        <v>129</v>
      </c>
      <c r="C117" s="92" t="s">
        <v>130</v>
      </c>
      <c r="D117" s="92" t="s">
        <v>141</v>
      </c>
      <c r="E117" s="92" t="s">
        <v>118</v>
      </c>
      <c r="F117" s="92" t="s">
        <v>134</v>
      </c>
      <c r="G117" s="92" t="s">
        <v>135</v>
      </c>
      <c r="H117" s="89" t="s">
        <v>55</v>
      </c>
      <c r="I117" s="90"/>
      <c r="J117" s="90"/>
      <c r="K117" s="90">
        <v>668579</v>
      </c>
      <c r="L117" s="90">
        <v>352000</v>
      </c>
      <c r="M117" s="90">
        <v>462734</v>
      </c>
      <c r="N117" s="90">
        <v>311950</v>
      </c>
      <c r="O117" s="90">
        <v>447186</v>
      </c>
      <c r="P117" s="90">
        <v>359805</v>
      </c>
      <c r="Q117" s="90">
        <v>1010729</v>
      </c>
      <c r="R117" s="90">
        <v>836502</v>
      </c>
      <c r="S117" s="90">
        <v>272861</v>
      </c>
      <c r="T117" s="90">
        <v>264000</v>
      </c>
    </row>
    <row r="118" spans="1:20">
      <c r="A118" s="92" t="s">
        <v>127</v>
      </c>
      <c r="B118" s="92" t="s">
        <v>129</v>
      </c>
      <c r="C118" s="92" t="s">
        <v>130</v>
      </c>
      <c r="D118" s="92" t="s">
        <v>141</v>
      </c>
      <c r="E118" s="92" t="s">
        <v>118</v>
      </c>
      <c r="F118" s="92" t="s">
        <v>134</v>
      </c>
      <c r="G118" s="92" t="s">
        <v>135</v>
      </c>
      <c r="H118" s="89" t="s">
        <v>56</v>
      </c>
      <c r="I118" s="90">
        <v>406527</v>
      </c>
      <c r="J118" s="90">
        <v>431280</v>
      </c>
      <c r="K118" s="90">
        <v>3289260</v>
      </c>
      <c r="L118" s="90">
        <v>2610890</v>
      </c>
      <c r="M118" s="90">
        <v>898179</v>
      </c>
      <c r="N118" s="90">
        <v>943218</v>
      </c>
      <c r="O118" s="90">
        <v>737479</v>
      </c>
      <c r="P118" s="90">
        <v>727389</v>
      </c>
      <c r="Q118" s="90">
        <v>243636</v>
      </c>
      <c r="R118" s="90">
        <v>196280</v>
      </c>
      <c r="S118" s="90">
        <v>105731</v>
      </c>
      <c r="T118" s="90">
        <v>106737</v>
      </c>
    </row>
    <row r="119" spans="1:20">
      <c r="A119" s="92" t="s">
        <v>127</v>
      </c>
      <c r="B119" s="92" t="s">
        <v>129</v>
      </c>
      <c r="C119" s="92" t="s">
        <v>130</v>
      </c>
      <c r="D119" s="92" t="s">
        <v>141</v>
      </c>
      <c r="E119" s="92" t="s">
        <v>118</v>
      </c>
      <c r="F119" s="92" t="s">
        <v>134</v>
      </c>
      <c r="G119" s="92" t="s">
        <v>135</v>
      </c>
      <c r="H119" s="89" t="s">
        <v>57</v>
      </c>
      <c r="I119" s="90"/>
      <c r="J119" s="90"/>
      <c r="K119" s="90">
        <v>413427</v>
      </c>
      <c r="L119" s="90">
        <v>405000</v>
      </c>
      <c r="M119" s="90">
        <v>558511</v>
      </c>
      <c r="N119" s="90">
        <v>607000</v>
      </c>
      <c r="O119" s="90">
        <v>123541</v>
      </c>
      <c r="P119" s="90">
        <v>139150</v>
      </c>
      <c r="Q119" s="90">
        <v>1719779</v>
      </c>
      <c r="R119" s="90">
        <v>2376450</v>
      </c>
      <c r="S119" s="90">
        <v>1996912</v>
      </c>
      <c r="T119" s="90">
        <v>2753440</v>
      </c>
    </row>
    <row r="120" spans="1:20">
      <c r="A120" s="92" t="s">
        <v>127</v>
      </c>
      <c r="B120" s="92" t="s">
        <v>129</v>
      </c>
      <c r="C120" s="92" t="s">
        <v>130</v>
      </c>
      <c r="D120" s="92" t="s">
        <v>141</v>
      </c>
      <c r="E120" s="92" t="s">
        <v>118</v>
      </c>
      <c r="F120" s="92" t="s">
        <v>134</v>
      </c>
      <c r="G120" s="92" t="s">
        <v>142</v>
      </c>
      <c r="H120" s="99" t="s">
        <v>128</v>
      </c>
      <c r="I120" s="98">
        <v>13188</v>
      </c>
      <c r="J120" s="98">
        <v>21953</v>
      </c>
      <c r="K120" s="98">
        <v>94776</v>
      </c>
      <c r="L120" s="98">
        <v>127464</v>
      </c>
      <c r="M120" s="98"/>
      <c r="N120" s="98"/>
      <c r="O120" s="98"/>
      <c r="P120" s="98"/>
      <c r="Q120" s="98"/>
      <c r="R120" s="98"/>
      <c r="S120" s="98">
        <v>137808</v>
      </c>
      <c r="T120" s="98">
        <v>220000</v>
      </c>
    </row>
    <row r="121" spans="1:20">
      <c r="A121" s="92" t="s">
        <v>127</v>
      </c>
      <c r="B121" s="92" t="s">
        <v>129</v>
      </c>
      <c r="C121" s="92" t="s">
        <v>130</v>
      </c>
      <c r="D121" s="92" t="s">
        <v>141</v>
      </c>
      <c r="E121" s="92" t="s">
        <v>118</v>
      </c>
      <c r="F121" s="92" t="s">
        <v>134</v>
      </c>
      <c r="G121" s="92" t="s">
        <v>142</v>
      </c>
      <c r="H121" s="89" t="s">
        <v>86</v>
      </c>
      <c r="I121" s="90">
        <v>11946</v>
      </c>
      <c r="J121" s="90">
        <v>20928</v>
      </c>
      <c r="K121" s="90">
        <v>64236</v>
      </c>
      <c r="L121" s="90">
        <v>104668</v>
      </c>
      <c r="M121" s="90"/>
      <c r="N121" s="90"/>
      <c r="O121" s="90"/>
      <c r="P121" s="90"/>
      <c r="Q121" s="90"/>
      <c r="R121" s="90"/>
      <c r="S121" s="90"/>
      <c r="T121" s="90"/>
    </row>
    <row r="122" spans="1:20">
      <c r="A122" s="92" t="s">
        <v>127</v>
      </c>
      <c r="B122" s="92" t="s">
        <v>129</v>
      </c>
      <c r="C122" s="92" t="s">
        <v>130</v>
      </c>
      <c r="D122" s="92" t="s">
        <v>141</v>
      </c>
      <c r="E122" s="92" t="s">
        <v>118</v>
      </c>
      <c r="F122" s="92" t="s">
        <v>134</v>
      </c>
      <c r="G122" s="92" t="s">
        <v>142</v>
      </c>
      <c r="H122" s="89" t="s">
        <v>87</v>
      </c>
      <c r="I122" s="90">
        <v>1242</v>
      </c>
      <c r="J122" s="90">
        <v>1025</v>
      </c>
      <c r="K122" s="90"/>
      <c r="L122" s="90"/>
      <c r="M122" s="90"/>
      <c r="N122" s="90"/>
      <c r="O122" s="90"/>
      <c r="P122" s="90"/>
      <c r="Q122" s="90"/>
      <c r="R122" s="90"/>
      <c r="S122" s="90"/>
      <c r="T122" s="90"/>
    </row>
    <row r="123" spans="1:20">
      <c r="A123" s="92" t="s">
        <v>127</v>
      </c>
      <c r="B123" s="92" t="s">
        <v>129</v>
      </c>
      <c r="C123" s="92" t="s">
        <v>130</v>
      </c>
      <c r="D123" s="92" t="s">
        <v>141</v>
      </c>
      <c r="E123" s="92" t="s">
        <v>118</v>
      </c>
      <c r="F123" s="92" t="s">
        <v>134</v>
      </c>
      <c r="G123" s="92" t="s">
        <v>142</v>
      </c>
      <c r="H123" s="89" t="s">
        <v>89</v>
      </c>
      <c r="I123" s="90"/>
      <c r="J123" s="90"/>
      <c r="K123" s="90">
        <v>30540</v>
      </c>
      <c r="L123" s="90">
        <v>22796</v>
      </c>
      <c r="M123" s="90"/>
      <c r="N123" s="90"/>
      <c r="O123" s="90"/>
      <c r="P123" s="90"/>
      <c r="Q123" s="90"/>
      <c r="R123" s="90"/>
      <c r="S123" s="90"/>
      <c r="T123" s="90"/>
    </row>
    <row r="124" spans="1:20">
      <c r="A124" s="92" t="s">
        <v>127</v>
      </c>
      <c r="B124" s="92" t="s">
        <v>129</v>
      </c>
      <c r="C124" s="92" t="s">
        <v>130</v>
      </c>
      <c r="D124" s="92" t="s">
        <v>141</v>
      </c>
      <c r="E124" s="92" t="s">
        <v>118</v>
      </c>
      <c r="F124" s="92" t="s">
        <v>134</v>
      </c>
      <c r="G124" s="92" t="s">
        <v>142</v>
      </c>
      <c r="H124" s="89" t="s">
        <v>90</v>
      </c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>
        <v>137808</v>
      </c>
      <c r="T124" s="90">
        <v>220000</v>
      </c>
    </row>
    <row r="125" spans="1:20">
      <c r="A125" s="92" t="s">
        <v>127</v>
      </c>
      <c r="B125" s="92" t="s">
        <v>129</v>
      </c>
      <c r="C125" s="92" t="s">
        <v>130</v>
      </c>
      <c r="D125" s="92" t="s">
        <v>141</v>
      </c>
      <c r="E125" s="92" t="s">
        <v>118</v>
      </c>
      <c r="F125" s="92" t="s">
        <v>134</v>
      </c>
      <c r="G125" s="92" t="s">
        <v>136</v>
      </c>
      <c r="H125" s="99" t="s">
        <v>128</v>
      </c>
      <c r="I125" s="98">
        <v>735433</v>
      </c>
      <c r="J125" s="98">
        <v>882219</v>
      </c>
      <c r="K125" s="98">
        <v>4260137</v>
      </c>
      <c r="L125" s="98">
        <v>3407483</v>
      </c>
      <c r="M125" s="98">
        <v>1239990</v>
      </c>
      <c r="N125" s="98">
        <v>1420140</v>
      </c>
      <c r="O125" s="98">
        <v>1076233</v>
      </c>
      <c r="P125" s="98">
        <v>1257346</v>
      </c>
      <c r="Q125" s="98">
        <v>1405595</v>
      </c>
      <c r="R125" s="98">
        <v>1220672</v>
      </c>
      <c r="S125" s="98">
        <v>1126763</v>
      </c>
      <c r="T125" s="98">
        <v>1512370</v>
      </c>
    </row>
    <row r="126" spans="1:20">
      <c r="A126" s="92" t="s">
        <v>127</v>
      </c>
      <c r="B126" s="92" t="s">
        <v>129</v>
      </c>
      <c r="C126" s="92" t="s">
        <v>130</v>
      </c>
      <c r="D126" s="92" t="s">
        <v>141</v>
      </c>
      <c r="E126" s="92" t="s">
        <v>118</v>
      </c>
      <c r="F126" s="92" t="s">
        <v>134</v>
      </c>
      <c r="G126" s="92" t="s">
        <v>136</v>
      </c>
      <c r="H126" s="89" t="s">
        <v>91</v>
      </c>
      <c r="I126" s="90"/>
      <c r="J126" s="90"/>
      <c r="K126" s="90"/>
      <c r="L126" s="90"/>
      <c r="M126" s="90">
        <v>2847</v>
      </c>
      <c r="N126" s="90">
        <v>505</v>
      </c>
      <c r="O126" s="90"/>
      <c r="P126" s="90"/>
      <c r="Q126" s="90"/>
      <c r="R126" s="90"/>
      <c r="S126" s="90"/>
      <c r="T126" s="90"/>
    </row>
    <row r="127" spans="1:20">
      <c r="A127" s="92" t="s">
        <v>127</v>
      </c>
      <c r="B127" s="92" t="s">
        <v>129</v>
      </c>
      <c r="C127" s="92" t="s">
        <v>130</v>
      </c>
      <c r="D127" s="92" t="s">
        <v>141</v>
      </c>
      <c r="E127" s="92" t="s">
        <v>118</v>
      </c>
      <c r="F127" s="92" t="s">
        <v>134</v>
      </c>
      <c r="G127" s="92" t="s">
        <v>136</v>
      </c>
      <c r="H127" s="89" t="s">
        <v>60</v>
      </c>
      <c r="I127" s="90">
        <v>30133</v>
      </c>
      <c r="J127" s="90">
        <v>34000</v>
      </c>
      <c r="K127" s="90">
        <v>101403</v>
      </c>
      <c r="L127" s="90">
        <v>84000</v>
      </c>
      <c r="M127" s="90"/>
      <c r="N127" s="90"/>
      <c r="O127" s="90"/>
      <c r="P127" s="90"/>
      <c r="Q127" s="90"/>
      <c r="R127" s="90"/>
      <c r="S127" s="90"/>
      <c r="T127" s="90"/>
    </row>
    <row r="128" spans="1:20">
      <c r="A128" s="92" t="s">
        <v>127</v>
      </c>
      <c r="B128" s="92" t="s">
        <v>129</v>
      </c>
      <c r="C128" s="92" t="s">
        <v>130</v>
      </c>
      <c r="D128" s="92" t="s">
        <v>141</v>
      </c>
      <c r="E128" s="92" t="s">
        <v>118</v>
      </c>
      <c r="F128" s="92" t="s">
        <v>134</v>
      </c>
      <c r="G128" s="92" t="s">
        <v>136</v>
      </c>
      <c r="H128" s="89" t="s">
        <v>61</v>
      </c>
      <c r="I128" s="90">
        <v>252564</v>
      </c>
      <c r="J128" s="90">
        <v>288268</v>
      </c>
      <c r="K128" s="90">
        <v>1436412</v>
      </c>
      <c r="L128" s="90">
        <v>1154419</v>
      </c>
      <c r="M128" s="90">
        <v>687874</v>
      </c>
      <c r="N128" s="90">
        <v>717383</v>
      </c>
      <c r="O128" s="90">
        <v>515458</v>
      </c>
      <c r="P128" s="90">
        <v>563977</v>
      </c>
      <c r="Q128" s="90">
        <v>1355393</v>
      </c>
      <c r="R128" s="90">
        <v>1171522</v>
      </c>
      <c r="S128" s="90">
        <v>1126763</v>
      </c>
      <c r="T128" s="90">
        <v>1512370</v>
      </c>
    </row>
    <row r="129" spans="1:20">
      <c r="A129" s="92" t="s">
        <v>127</v>
      </c>
      <c r="B129" s="92" t="s">
        <v>129</v>
      </c>
      <c r="C129" s="92" t="s">
        <v>130</v>
      </c>
      <c r="D129" s="92" t="s">
        <v>141</v>
      </c>
      <c r="E129" s="92" t="s">
        <v>118</v>
      </c>
      <c r="F129" s="92" t="s">
        <v>134</v>
      </c>
      <c r="G129" s="92" t="s">
        <v>136</v>
      </c>
      <c r="H129" s="89" t="s">
        <v>62</v>
      </c>
      <c r="I129" s="90">
        <v>164267</v>
      </c>
      <c r="J129" s="90">
        <v>173634</v>
      </c>
      <c r="K129" s="90">
        <v>677927</v>
      </c>
      <c r="L129" s="90">
        <v>563604</v>
      </c>
      <c r="M129" s="90">
        <v>57820</v>
      </c>
      <c r="N129" s="90">
        <v>66522</v>
      </c>
      <c r="O129" s="90">
        <v>36983</v>
      </c>
      <c r="P129" s="90">
        <v>46460</v>
      </c>
      <c r="Q129" s="90"/>
      <c r="R129" s="90"/>
      <c r="S129" s="90"/>
      <c r="T129" s="90"/>
    </row>
    <row r="130" spans="1:20">
      <c r="A130" s="92" t="s">
        <v>127</v>
      </c>
      <c r="B130" s="92" t="s">
        <v>129</v>
      </c>
      <c r="C130" s="92" t="s">
        <v>130</v>
      </c>
      <c r="D130" s="92" t="s">
        <v>141</v>
      </c>
      <c r="E130" s="92" t="s">
        <v>118</v>
      </c>
      <c r="F130" s="92" t="s">
        <v>134</v>
      </c>
      <c r="G130" s="92" t="s">
        <v>136</v>
      </c>
      <c r="H130" s="89" t="s">
        <v>92</v>
      </c>
      <c r="I130" s="90">
        <v>43019</v>
      </c>
      <c r="J130" s="90">
        <v>67837</v>
      </c>
      <c r="K130" s="90"/>
      <c r="L130" s="90"/>
      <c r="M130" s="90"/>
      <c r="N130" s="90"/>
      <c r="O130" s="90"/>
      <c r="P130" s="90"/>
      <c r="Q130" s="90"/>
      <c r="R130" s="90"/>
      <c r="S130" s="90"/>
      <c r="T130" s="90"/>
    </row>
    <row r="131" spans="1:20">
      <c r="A131" s="92" t="s">
        <v>127</v>
      </c>
      <c r="B131" s="92" t="s">
        <v>129</v>
      </c>
      <c r="C131" s="92" t="s">
        <v>130</v>
      </c>
      <c r="D131" s="92" t="s">
        <v>141</v>
      </c>
      <c r="E131" s="92" t="s">
        <v>118</v>
      </c>
      <c r="F131" s="92" t="s">
        <v>134</v>
      </c>
      <c r="G131" s="92" t="s">
        <v>136</v>
      </c>
      <c r="H131" s="89" t="s">
        <v>63</v>
      </c>
      <c r="I131" s="90">
        <v>245450</v>
      </c>
      <c r="J131" s="90">
        <v>318480</v>
      </c>
      <c r="K131" s="90">
        <v>2044395</v>
      </c>
      <c r="L131" s="90">
        <v>1605460</v>
      </c>
      <c r="M131" s="90">
        <v>491449</v>
      </c>
      <c r="N131" s="90">
        <v>635730</v>
      </c>
      <c r="O131" s="90">
        <v>523792</v>
      </c>
      <c r="P131" s="90">
        <v>646909</v>
      </c>
      <c r="Q131" s="90">
        <v>50202</v>
      </c>
      <c r="R131" s="90">
        <v>49150</v>
      </c>
      <c r="S131" s="90"/>
      <c r="T131" s="90"/>
    </row>
    <row r="132" spans="1:20">
      <c r="A132" s="92" t="s">
        <v>127</v>
      </c>
      <c r="B132" s="92" t="s">
        <v>129</v>
      </c>
      <c r="C132" s="92" t="s">
        <v>130</v>
      </c>
      <c r="D132" s="92" t="s">
        <v>141</v>
      </c>
      <c r="E132" s="92" t="s">
        <v>118</v>
      </c>
      <c r="F132" s="92" t="s">
        <v>134</v>
      </c>
      <c r="G132" s="92" t="s">
        <v>137</v>
      </c>
      <c r="H132" s="99" t="s">
        <v>128</v>
      </c>
      <c r="I132" s="98">
        <v>1142762</v>
      </c>
      <c r="J132" s="98">
        <v>1699093</v>
      </c>
      <c r="K132" s="98">
        <v>1891113</v>
      </c>
      <c r="L132" s="98">
        <v>1591894</v>
      </c>
      <c r="M132" s="98">
        <v>104479</v>
      </c>
      <c r="N132" s="98">
        <v>107800</v>
      </c>
      <c r="O132" s="98">
        <v>251840</v>
      </c>
      <c r="P132" s="98">
        <v>358334</v>
      </c>
      <c r="Q132" s="98">
        <v>596262</v>
      </c>
      <c r="R132" s="98">
        <v>683970</v>
      </c>
      <c r="S132" s="98">
        <v>734294</v>
      </c>
      <c r="T132" s="98">
        <v>1048724</v>
      </c>
    </row>
    <row r="133" spans="1:20">
      <c r="A133" s="92" t="s">
        <v>127</v>
      </c>
      <c r="B133" s="92" t="s">
        <v>129</v>
      </c>
      <c r="C133" s="92" t="s">
        <v>130</v>
      </c>
      <c r="D133" s="92" t="s">
        <v>141</v>
      </c>
      <c r="E133" s="92" t="s">
        <v>118</v>
      </c>
      <c r="F133" s="92" t="s">
        <v>134</v>
      </c>
      <c r="G133" s="92" t="s">
        <v>137</v>
      </c>
      <c r="H133" s="89" t="s">
        <v>64</v>
      </c>
      <c r="I133" s="90"/>
      <c r="J133" s="90"/>
      <c r="K133" s="90"/>
      <c r="L133" s="90"/>
      <c r="M133" s="90"/>
      <c r="N133" s="90"/>
      <c r="O133" s="90">
        <v>90161</v>
      </c>
      <c r="P133" s="90">
        <v>136840</v>
      </c>
      <c r="Q133" s="90">
        <v>201341</v>
      </c>
      <c r="R133" s="90">
        <v>224848</v>
      </c>
      <c r="S133" s="90"/>
      <c r="T133" s="90"/>
    </row>
    <row r="134" spans="1:20">
      <c r="A134" s="92" t="s">
        <v>127</v>
      </c>
      <c r="B134" s="92" t="s">
        <v>129</v>
      </c>
      <c r="C134" s="92" t="s">
        <v>130</v>
      </c>
      <c r="D134" s="92" t="s">
        <v>141</v>
      </c>
      <c r="E134" s="92" t="s">
        <v>118</v>
      </c>
      <c r="F134" s="92" t="s">
        <v>134</v>
      </c>
      <c r="G134" s="92" t="s">
        <v>137</v>
      </c>
      <c r="H134" s="89" t="s">
        <v>65</v>
      </c>
      <c r="I134" s="90">
        <v>49195</v>
      </c>
      <c r="J134" s="90">
        <v>48000</v>
      </c>
      <c r="K134" s="90">
        <v>210632</v>
      </c>
      <c r="L134" s="90">
        <v>156000</v>
      </c>
      <c r="M134" s="90">
        <v>25440</v>
      </c>
      <c r="N134" s="90">
        <v>22000</v>
      </c>
      <c r="O134" s="90"/>
      <c r="P134" s="90"/>
      <c r="Q134" s="90">
        <v>571</v>
      </c>
      <c r="R134" s="90">
        <v>2000</v>
      </c>
      <c r="S134" s="90"/>
      <c r="T134" s="90"/>
    </row>
    <row r="135" spans="1:20">
      <c r="A135" s="92" t="s">
        <v>127</v>
      </c>
      <c r="B135" s="92" t="s">
        <v>129</v>
      </c>
      <c r="C135" s="92" t="s">
        <v>130</v>
      </c>
      <c r="D135" s="92" t="s">
        <v>141</v>
      </c>
      <c r="E135" s="92" t="s">
        <v>118</v>
      </c>
      <c r="F135" s="92" t="s">
        <v>134</v>
      </c>
      <c r="G135" s="92" t="s">
        <v>137</v>
      </c>
      <c r="H135" s="89" t="s">
        <v>66</v>
      </c>
      <c r="I135" s="90"/>
      <c r="J135" s="90"/>
      <c r="K135" s="90">
        <v>2918</v>
      </c>
      <c r="L135" s="90">
        <v>1000</v>
      </c>
      <c r="M135" s="90"/>
      <c r="N135" s="90"/>
      <c r="O135" s="90"/>
      <c r="P135" s="90"/>
      <c r="Q135" s="90">
        <v>27478</v>
      </c>
      <c r="R135" s="90">
        <v>36706</v>
      </c>
      <c r="S135" s="90"/>
      <c r="T135" s="90"/>
    </row>
    <row r="136" spans="1:20">
      <c r="A136" s="92" t="s">
        <v>127</v>
      </c>
      <c r="B136" s="92" t="s">
        <v>129</v>
      </c>
      <c r="C136" s="92" t="s">
        <v>130</v>
      </c>
      <c r="D136" s="92" t="s">
        <v>141</v>
      </c>
      <c r="E136" s="92" t="s">
        <v>118</v>
      </c>
      <c r="F136" s="92" t="s">
        <v>134</v>
      </c>
      <c r="G136" s="92" t="s">
        <v>137</v>
      </c>
      <c r="H136" s="89" t="s">
        <v>93</v>
      </c>
      <c r="I136" s="90">
        <v>20619</v>
      </c>
      <c r="J136" s="90">
        <v>57810</v>
      </c>
      <c r="K136" s="90"/>
      <c r="L136" s="90"/>
      <c r="M136" s="90"/>
      <c r="N136" s="90"/>
      <c r="O136" s="90">
        <v>28886</v>
      </c>
      <c r="P136" s="90">
        <v>34525</v>
      </c>
      <c r="Q136" s="90">
        <v>73262</v>
      </c>
      <c r="R136" s="90">
        <v>84646</v>
      </c>
      <c r="S136" s="90">
        <v>34464</v>
      </c>
      <c r="T136" s="90">
        <v>42526</v>
      </c>
    </row>
    <row r="137" spans="1:20">
      <c r="A137" s="92" t="s">
        <v>127</v>
      </c>
      <c r="B137" s="92" t="s">
        <v>129</v>
      </c>
      <c r="C137" s="92" t="s">
        <v>130</v>
      </c>
      <c r="D137" s="92" t="s">
        <v>141</v>
      </c>
      <c r="E137" s="92" t="s">
        <v>118</v>
      </c>
      <c r="F137" s="92" t="s">
        <v>134</v>
      </c>
      <c r="G137" s="92" t="s">
        <v>137</v>
      </c>
      <c r="H137" s="89" t="s">
        <v>94</v>
      </c>
      <c r="I137" s="90"/>
      <c r="J137" s="90"/>
      <c r="K137" s="90"/>
      <c r="L137" s="90"/>
      <c r="M137" s="90"/>
      <c r="N137" s="90"/>
      <c r="O137" s="90">
        <v>19699</v>
      </c>
      <c r="P137" s="90">
        <v>31890</v>
      </c>
      <c r="Q137" s="90"/>
      <c r="R137" s="90"/>
      <c r="S137" s="90"/>
      <c r="T137" s="90"/>
    </row>
    <row r="138" spans="1:20">
      <c r="A138" s="92" t="s">
        <v>127</v>
      </c>
      <c r="B138" s="92" t="s">
        <v>129</v>
      </c>
      <c r="C138" s="92" t="s">
        <v>130</v>
      </c>
      <c r="D138" s="92" t="s">
        <v>141</v>
      </c>
      <c r="E138" s="92" t="s">
        <v>118</v>
      </c>
      <c r="F138" s="92" t="s">
        <v>134</v>
      </c>
      <c r="G138" s="92" t="s">
        <v>137</v>
      </c>
      <c r="H138" s="89" t="s">
        <v>69</v>
      </c>
      <c r="I138" s="90"/>
      <c r="J138" s="90"/>
      <c r="K138" s="90"/>
      <c r="L138" s="90"/>
      <c r="M138" s="90"/>
      <c r="N138" s="90"/>
      <c r="O138" s="90">
        <v>113094</v>
      </c>
      <c r="P138" s="90">
        <v>155079</v>
      </c>
      <c r="Q138" s="90">
        <v>162843</v>
      </c>
      <c r="R138" s="90">
        <v>210005</v>
      </c>
      <c r="S138" s="90"/>
      <c r="T138" s="90"/>
    </row>
    <row r="139" spans="1:20">
      <c r="A139" s="92" t="s">
        <v>127</v>
      </c>
      <c r="B139" s="92" t="s">
        <v>129</v>
      </c>
      <c r="C139" s="92" t="s">
        <v>130</v>
      </c>
      <c r="D139" s="92" t="s">
        <v>141</v>
      </c>
      <c r="E139" s="92" t="s">
        <v>118</v>
      </c>
      <c r="F139" s="92" t="s">
        <v>134</v>
      </c>
      <c r="G139" s="92" t="s">
        <v>137</v>
      </c>
      <c r="H139" s="89" t="s">
        <v>70</v>
      </c>
      <c r="I139" s="90">
        <v>1002458</v>
      </c>
      <c r="J139" s="90">
        <v>1340013</v>
      </c>
      <c r="K139" s="90">
        <v>1422021</v>
      </c>
      <c r="L139" s="90">
        <v>1157492</v>
      </c>
      <c r="M139" s="90">
        <v>79039</v>
      </c>
      <c r="N139" s="90">
        <v>85800</v>
      </c>
      <c r="O139" s="90"/>
      <c r="P139" s="90"/>
      <c r="Q139" s="90">
        <v>29103</v>
      </c>
      <c r="R139" s="90">
        <v>41267</v>
      </c>
      <c r="S139" s="90">
        <v>359796</v>
      </c>
      <c r="T139" s="90">
        <v>514161</v>
      </c>
    </row>
    <row r="140" spans="1:20">
      <c r="A140" s="92" t="s">
        <v>127</v>
      </c>
      <c r="B140" s="92" t="s">
        <v>129</v>
      </c>
      <c r="C140" s="92" t="s">
        <v>130</v>
      </c>
      <c r="D140" s="92" t="s">
        <v>141</v>
      </c>
      <c r="E140" s="92" t="s">
        <v>118</v>
      </c>
      <c r="F140" s="92" t="s">
        <v>134</v>
      </c>
      <c r="G140" s="92" t="s">
        <v>137</v>
      </c>
      <c r="H140" s="89" t="s">
        <v>71</v>
      </c>
      <c r="I140" s="90">
        <v>70490</v>
      </c>
      <c r="J140" s="90">
        <v>253270</v>
      </c>
      <c r="K140" s="90">
        <v>255542</v>
      </c>
      <c r="L140" s="90">
        <v>277402</v>
      </c>
      <c r="M140" s="90"/>
      <c r="N140" s="90"/>
      <c r="O140" s="90"/>
      <c r="P140" s="90"/>
      <c r="Q140" s="90">
        <v>101664</v>
      </c>
      <c r="R140" s="90">
        <v>84498</v>
      </c>
      <c r="S140" s="90">
        <v>340034</v>
      </c>
      <c r="T140" s="90">
        <v>492037</v>
      </c>
    </row>
    <row r="141" spans="1:20">
      <c r="A141" s="92" t="s">
        <v>127</v>
      </c>
      <c r="B141" s="92" t="s">
        <v>129</v>
      </c>
      <c r="C141" s="92" t="s">
        <v>130</v>
      </c>
      <c r="D141" s="92" t="s">
        <v>141</v>
      </c>
      <c r="E141" s="92" t="s">
        <v>118</v>
      </c>
      <c r="F141" s="92" t="s">
        <v>134</v>
      </c>
      <c r="G141" s="92" t="s">
        <v>138</v>
      </c>
      <c r="H141" s="99" t="s">
        <v>128</v>
      </c>
      <c r="I141" s="98">
        <v>925774</v>
      </c>
      <c r="J141" s="98">
        <v>341356</v>
      </c>
      <c r="K141" s="98">
        <v>809979</v>
      </c>
      <c r="L141" s="98">
        <v>144574</v>
      </c>
      <c r="M141" s="98">
        <v>561021</v>
      </c>
      <c r="N141" s="98">
        <v>90096</v>
      </c>
      <c r="O141" s="98">
        <v>153480</v>
      </c>
      <c r="P141" s="98">
        <v>37485</v>
      </c>
      <c r="Q141" s="98">
        <v>344625</v>
      </c>
      <c r="R141" s="98">
        <v>97400</v>
      </c>
      <c r="S141" s="98">
        <v>90149</v>
      </c>
      <c r="T141" s="98">
        <v>37512</v>
      </c>
    </row>
    <row r="142" spans="1:20">
      <c r="A142" s="92" t="s">
        <v>127</v>
      </c>
      <c r="B142" s="92" t="s">
        <v>129</v>
      </c>
      <c r="C142" s="92" t="s">
        <v>130</v>
      </c>
      <c r="D142" s="92" t="s">
        <v>141</v>
      </c>
      <c r="E142" s="92" t="s">
        <v>118</v>
      </c>
      <c r="F142" s="92" t="s">
        <v>134</v>
      </c>
      <c r="G142" s="92" t="s">
        <v>138</v>
      </c>
      <c r="H142" s="89" t="s">
        <v>72</v>
      </c>
      <c r="I142" s="90"/>
      <c r="J142" s="90"/>
      <c r="K142" s="90"/>
      <c r="L142" s="90"/>
      <c r="M142" s="90"/>
      <c r="N142" s="90"/>
      <c r="O142" s="90"/>
      <c r="P142" s="90"/>
      <c r="Q142" s="90">
        <v>35842</v>
      </c>
      <c r="R142" s="90">
        <v>45731</v>
      </c>
      <c r="S142" s="90">
        <v>17580</v>
      </c>
      <c r="T142" s="90">
        <v>23394</v>
      </c>
    </row>
    <row r="143" spans="1:20">
      <c r="A143" s="92" t="s">
        <v>127</v>
      </c>
      <c r="B143" s="92" t="s">
        <v>129</v>
      </c>
      <c r="C143" s="92" t="s">
        <v>130</v>
      </c>
      <c r="D143" s="92" t="s">
        <v>141</v>
      </c>
      <c r="E143" s="92" t="s">
        <v>118</v>
      </c>
      <c r="F143" s="92" t="s">
        <v>134</v>
      </c>
      <c r="G143" s="92" t="s">
        <v>138</v>
      </c>
      <c r="H143" s="89" t="s">
        <v>73</v>
      </c>
      <c r="I143" s="90">
        <v>37671</v>
      </c>
      <c r="J143" s="90">
        <v>44190</v>
      </c>
      <c r="K143" s="90">
        <v>1506</v>
      </c>
      <c r="L143" s="90">
        <v>257</v>
      </c>
      <c r="M143" s="90">
        <v>2404</v>
      </c>
      <c r="N143" s="90">
        <v>2000</v>
      </c>
      <c r="O143" s="90">
        <v>4618</v>
      </c>
      <c r="P143" s="90">
        <v>1515</v>
      </c>
      <c r="Q143" s="90"/>
      <c r="R143" s="90"/>
      <c r="S143" s="90">
        <v>4598</v>
      </c>
      <c r="T143" s="90">
        <v>3005</v>
      </c>
    </row>
    <row r="144" spans="1:20">
      <c r="A144" s="92" t="s">
        <v>127</v>
      </c>
      <c r="B144" s="92" t="s">
        <v>129</v>
      </c>
      <c r="C144" s="92" t="s">
        <v>130</v>
      </c>
      <c r="D144" s="92" t="s">
        <v>141</v>
      </c>
      <c r="E144" s="92" t="s">
        <v>118</v>
      </c>
      <c r="F144" s="92" t="s">
        <v>134</v>
      </c>
      <c r="G144" s="92" t="s">
        <v>138</v>
      </c>
      <c r="H144" s="89" t="s">
        <v>74</v>
      </c>
      <c r="I144" s="90">
        <v>888103</v>
      </c>
      <c r="J144" s="90">
        <v>297166</v>
      </c>
      <c r="K144" s="90">
        <v>808473</v>
      </c>
      <c r="L144" s="90">
        <v>144317</v>
      </c>
      <c r="M144" s="90">
        <v>558617</v>
      </c>
      <c r="N144" s="90">
        <v>88096</v>
      </c>
      <c r="O144" s="90">
        <v>148862</v>
      </c>
      <c r="P144" s="90">
        <v>35970</v>
      </c>
      <c r="Q144" s="90">
        <v>308783</v>
      </c>
      <c r="R144" s="90">
        <v>51669</v>
      </c>
      <c r="S144" s="90">
        <v>67971</v>
      </c>
      <c r="T144" s="90">
        <v>11113</v>
      </c>
    </row>
    <row r="145" spans="1:20">
      <c r="A145" s="92" t="s">
        <v>127</v>
      </c>
      <c r="B145" s="92" t="s">
        <v>129</v>
      </c>
      <c r="C145" s="92" t="s">
        <v>130</v>
      </c>
      <c r="D145" s="92" t="s">
        <v>141</v>
      </c>
      <c r="E145" s="92" t="s">
        <v>118</v>
      </c>
      <c r="F145" s="92" t="s">
        <v>134</v>
      </c>
      <c r="G145" s="92" t="s">
        <v>139</v>
      </c>
      <c r="H145" s="99" t="s">
        <v>128</v>
      </c>
      <c r="I145" s="98">
        <v>780417</v>
      </c>
      <c r="J145" s="98">
        <v>1083895</v>
      </c>
      <c r="K145" s="98">
        <v>2262397</v>
      </c>
      <c r="L145" s="98">
        <v>2465770</v>
      </c>
      <c r="M145" s="98">
        <v>2676898</v>
      </c>
      <c r="N145" s="98">
        <v>4655599</v>
      </c>
      <c r="O145" s="98">
        <v>2247411</v>
      </c>
      <c r="P145" s="98">
        <v>3237692</v>
      </c>
      <c r="Q145" s="98">
        <v>3904703</v>
      </c>
      <c r="R145" s="98">
        <v>5317419</v>
      </c>
      <c r="S145" s="98">
        <v>585230</v>
      </c>
      <c r="T145" s="98">
        <v>727680</v>
      </c>
    </row>
    <row r="146" spans="1:20">
      <c r="A146" s="92" t="s">
        <v>127</v>
      </c>
      <c r="B146" s="92" t="s">
        <v>129</v>
      </c>
      <c r="C146" s="92" t="s">
        <v>130</v>
      </c>
      <c r="D146" s="92" t="s">
        <v>141</v>
      </c>
      <c r="E146" s="92" t="s">
        <v>118</v>
      </c>
      <c r="F146" s="92" t="s">
        <v>134</v>
      </c>
      <c r="G146" s="92" t="s">
        <v>139</v>
      </c>
      <c r="H146" s="89" t="s">
        <v>95</v>
      </c>
      <c r="I146" s="90">
        <v>30009</v>
      </c>
      <c r="J146" s="90">
        <v>24980</v>
      </c>
      <c r="K146" s="90"/>
      <c r="L146" s="90"/>
      <c r="M146" s="90"/>
      <c r="N146" s="90"/>
      <c r="O146" s="90"/>
      <c r="P146" s="90"/>
      <c r="Q146" s="90"/>
      <c r="R146" s="90"/>
      <c r="S146" s="90"/>
      <c r="T146" s="90"/>
    </row>
    <row r="147" spans="1:20">
      <c r="A147" s="92" t="s">
        <v>127</v>
      </c>
      <c r="B147" s="92" t="s">
        <v>129</v>
      </c>
      <c r="C147" s="92" t="s">
        <v>130</v>
      </c>
      <c r="D147" s="92" t="s">
        <v>141</v>
      </c>
      <c r="E147" s="92" t="s">
        <v>118</v>
      </c>
      <c r="F147" s="92" t="s">
        <v>134</v>
      </c>
      <c r="G147" s="92" t="s">
        <v>139</v>
      </c>
      <c r="H147" s="89" t="s">
        <v>75</v>
      </c>
      <c r="I147" s="90">
        <v>3363</v>
      </c>
      <c r="J147" s="90">
        <v>68367</v>
      </c>
      <c r="K147" s="90"/>
      <c r="L147" s="90"/>
      <c r="M147" s="90"/>
      <c r="N147" s="90"/>
      <c r="O147" s="90">
        <v>329302</v>
      </c>
      <c r="P147" s="90">
        <v>435764</v>
      </c>
      <c r="Q147" s="90">
        <v>479289</v>
      </c>
      <c r="R147" s="90">
        <v>620779</v>
      </c>
      <c r="S147" s="90">
        <v>23628</v>
      </c>
      <c r="T147" s="90">
        <v>37271</v>
      </c>
    </row>
    <row r="148" spans="1:20">
      <c r="A148" s="92" t="s">
        <v>127</v>
      </c>
      <c r="B148" s="92" t="s">
        <v>129</v>
      </c>
      <c r="C148" s="92" t="s">
        <v>130</v>
      </c>
      <c r="D148" s="92" t="s">
        <v>141</v>
      </c>
      <c r="E148" s="92" t="s">
        <v>118</v>
      </c>
      <c r="F148" s="92" t="s">
        <v>134</v>
      </c>
      <c r="G148" s="92" t="s">
        <v>139</v>
      </c>
      <c r="H148" s="89" t="s">
        <v>96</v>
      </c>
      <c r="I148" s="90"/>
      <c r="J148" s="90"/>
      <c r="K148" s="90">
        <v>100152</v>
      </c>
      <c r="L148" s="90">
        <v>146850</v>
      </c>
      <c r="M148" s="90">
        <v>1408253</v>
      </c>
      <c r="N148" s="90">
        <v>2596730</v>
      </c>
      <c r="O148" s="90">
        <v>10967</v>
      </c>
      <c r="P148" s="90">
        <v>21200</v>
      </c>
      <c r="Q148" s="90">
        <v>13800</v>
      </c>
      <c r="R148" s="90">
        <v>22420</v>
      </c>
      <c r="S148" s="90"/>
      <c r="T148" s="90"/>
    </row>
    <row r="149" spans="1:20">
      <c r="A149" s="92" t="s">
        <v>127</v>
      </c>
      <c r="B149" s="92" t="s">
        <v>129</v>
      </c>
      <c r="C149" s="92" t="s">
        <v>130</v>
      </c>
      <c r="D149" s="92" t="s">
        <v>141</v>
      </c>
      <c r="E149" s="92" t="s">
        <v>118</v>
      </c>
      <c r="F149" s="92" t="s">
        <v>134</v>
      </c>
      <c r="G149" s="92" t="s">
        <v>139</v>
      </c>
      <c r="H149" s="89" t="s">
        <v>77</v>
      </c>
      <c r="I149" s="90">
        <v>4000</v>
      </c>
      <c r="J149" s="90">
        <v>41923</v>
      </c>
      <c r="K149" s="90">
        <v>916952</v>
      </c>
      <c r="L149" s="90">
        <v>941135</v>
      </c>
      <c r="M149" s="90">
        <v>1049144</v>
      </c>
      <c r="N149" s="90">
        <v>1806785</v>
      </c>
      <c r="O149" s="90">
        <v>1653369</v>
      </c>
      <c r="P149" s="90">
        <v>2397543</v>
      </c>
      <c r="Q149" s="90">
        <v>3078606</v>
      </c>
      <c r="R149" s="90">
        <v>4249500</v>
      </c>
      <c r="S149" s="90">
        <v>511653</v>
      </c>
      <c r="T149" s="90">
        <v>648407</v>
      </c>
    </row>
    <row r="150" spans="1:20">
      <c r="A150" s="92" t="s">
        <v>127</v>
      </c>
      <c r="B150" s="92" t="s">
        <v>129</v>
      </c>
      <c r="C150" s="92" t="s">
        <v>130</v>
      </c>
      <c r="D150" s="92" t="s">
        <v>141</v>
      </c>
      <c r="E150" s="92" t="s">
        <v>118</v>
      </c>
      <c r="F150" s="92" t="s">
        <v>134</v>
      </c>
      <c r="G150" s="92" t="s">
        <v>139</v>
      </c>
      <c r="H150" s="89" t="s">
        <v>78</v>
      </c>
      <c r="I150" s="90">
        <v>743045</v>
      </c>
      <c r="J150" s="90">
        <v>948625</v>
      </c>
      <c r="K150" s="90">
        <v>1141324</v>
      </c>
      <c r="L150" s="90">
        <v>1208165</v>
      </c>
      <c r="M150" s="90">
        <v>219501</v>
      </c>
      <c r="N150" s="90">
        <v>252084</v>
      </c>
      <c r="O150" s="90">
        <v>253773</v>
      </c>
      <c r="P150" s="90">
        <v>383185</v>
      </c>
      <c r="Q150" s="90"/>
      <c r="R150" s="90"/>
      <c r="S150" s="90">
        <v>49949</v>
      </c>
      <c r="T150" s="90">
        <v>42002</v>
      </c>
    </row>
    <row r="151" spans="1:20">
      <c r="A151" s="92" t="s">
        <v>127</v>
      </c>
      <c r="B151" s="92" t="s">
        <v>129</v>
      </c>
      <c r="C151" s="92" t="s">
        <v>130</v>
      </c>
      <c r="D151" s="92" t="s">
        <v>141</v>
      </c>
      <c r="E151" s="92" t="s">
        <v>118</v>
      </c>
      <c r="F151" s="92" t="s">
        <v>134</v>
      </c>
      <c r="G151" s="92" t="s">
        <v>139</v>
      </c>
      <c r="H151" s="89" t="s">
        <v>97</v>
      </c>
      <c r="I151" s="90"/>
      <c r="J151" s="90"/>
      <c r="K151" s="90"/>
      <c r="L151" s="90"/>
      <c r="M151" s="90"/>
      <c r="N151" s="90"/>
      <c r="O151" s="90"/>
      <c r="P151" s="90"/>
      <c r="Q151" s="90">
        <v>333008</v>
      </c>
      <c r="R151" s="90">
        <v>424720</v>
      </c>
      <c r="S151" s="90"/>
      <c r="T151" s="90"/>
    </row>
    <row r="152" spans="1:20">
      <c r="A152" s="92" t="s">
        <v>127</v>
      </c>
      <c r="B152" s="92" t="s">
        <v>129</v>
      </c>
      <c r="C152" s="92" t="s">
        <v>130</v>
      </c>
      <c r="D152" s="92" t="s">
        <v>141</v>
      </c>
      <c r="E152" s="92" t="s">
        <v>118</v>
      </c>
      <c r="F152" s="92" t="s">
        <v>134</v>
      </c>
      <c r="G152" s="92" t="s">
        <v>139</v>
      </c>
      <c r="H152" s="89" t="s">
        <v>98</v>
      </c>
      <c r="I152" s="90"/>
      <c r="J152" s="90"/>
      <c r="K152" s="90">
        <v>103969</v>
      </c>
      <c r="L152" s="90">
        <v>169620</v>
      </c>
      <c r="M152" s="90"/>
      <c r="N152" s="90"/>
      <c r="O152" s="90"/>
      <c r="P152" s="90"/>
      <c r="Q152" s="90"/>
      <c r="R152" s="90"/>
      <c r="S152" s="90"/>
      <c r="T152" s="90"/>
    </row>
    <row r="153" spans="1:20">
      <c r="A153" s="92" t="s">
        <v>127</v>
      </c>
      <c r="B153" s="92" t="s">
        <v>129</v>
      </c>
      <c r="C153" s="92" t="s">
        <v>130</v>
      </c>
      <c r="D153" s="92" t="s">
        <v>141</v>
      </c>
      <c r="E153" s="92" t="s">
        <v>118</v>
      </c>
      <c r="F153" s="92" t="s">
        <v>134</v>
      </c>
      <c r="G153" s="92" t="s">
        <v>140</v>
      </c>
      <c r="H153" s="99" t="s">
        <v>128</v>
      </c>
      <c r="I153" s="98">
        <v>8542419</v>
      </c>
      <c r="J153" s="98">
        <v>9128687</v>
      </c>
      <c r="K153" s="98">
        <v>8224711</v>
      </c>
      <c r="L153" s="98">
        <v>5871824</v>
      </c>
      <c r="M153" s="98">
        <v>2826421</v>
      </c>
      <c r="N153" s="98">
        <v>2509988</v>
      </c>
      <c r="O153" s="98">
        <v>2604007</v>
      </c>
      <c r="P153" s="98">
        <v>2803722</v>
      </c>
      <c r="Q153" s="98">
        <v>5131737</v>
      </c>
      <c r="R153" s="98">
        <v>5409630</v>
      </c>
      <c r="S153" s="98">
        <v>1185853</v>
      </c>
      <c r="T153" s="98">
        <v>1295309</v>
      </c>
    </row>
    <row r="154" spans="1:20">
      <c r="A154" s="92" t="s">
        <v>127</v>
      </c>
      <c r="B154" s="92" t="s">
        <v>129</v>
      </c>
      <c r="C154" s="92" t="s">
        <v>130</v>
      </c>
      <c r="D154" s="92" t="s">
        <v>141</v>
      </c>
      <c r="E154" s="92" t="s">
        <v>118</v>
      </c>
      <c r="F154" s="92" t="s">
        <v>134</v>
      </c>
      <c r="G154" s="92" t="s">
        <v>140</v>
      </c>
      <c r="H154" s="89" t="s">
        <v>80</v>
      </c>
      <c r="I154" s="90">
        <v>384892</v>
      </c>
      <c r="J154" s="90">
        <v>228157</v>
      </c>
      <c r="K154" s="90">
        <v>641876</v>
      </c>
      <c r="L154" s="90">
        <v>186843</v>
      </c>
      <c r="M154" s="90">
        <v>156967</v>
      </c>
      <c r="N154" s="90">
        <v>48206</v>
      </c>
      <c r="O154" s="90">
        <v>143838</v>
      </c>
      <c r="P154" s="90">
        <v>62725</v>
      </c>
      <c r="Q154" s="90">
        <v>194598</v>
      </c>
      <c r="R154" s="90">
        <v>30724</v>
      </c>
      <c r="S154" s="90">
        <v>101360</v>
      </c>
      <c r="T154" s="90">
        <v>25250</v>
      </c>
    </row>
    <row r="155" spans="1:20">
      <c r="A155" s="92" t="s">
        <v>127</v>
      </c>
      <c r="B155" s="92" t="s">
        <v>129</v>
      </c>
      <c r="C155" s="92" t="s">
        <v>130</v>
      </c>
      <c r="D155" s="92" t="s">
        <v>141</v>
      </c>
      <c r="E155" s="92" t="s">
        <v>118</v>
      </c>
      <c r="F155" s="92" t="s">
        <v>134</v>
      </c>
      <c r="G155" s="92" t="s">
        <v>140</v>
      </c>
      <c r="H155" s="89" t="s">
        <v>81</v>
      </c>
      <c r="I155" s="90">
        <v>8157527</v>
      </c>
      <c r="J155" s="90">
        <v>8900530</v>
      </c>
      <c r="K155" s="90">
        <v>7582835</v>
      </c>
      <c r="L155" s="90">
        <v>5684981</v>
      </c>
      <c r="M155" s="90">
        <v>2669454</v>
      </c>
      <c r="N155" s="90">
        <v>2461782</v>
      </c>
      <c r="O155" s="90">
        <v>2460169</v>
      </c>
      <c r="P155" s="90">
        <v>2740997</v>
      </c>
      <c r="Q155" s="90">
        <v>4937139</v>
      </c>
      <c r="R155" s="90">
        <v>5378906</v>
      </c>
      <c r="S155" s="90">
        <v>1084493</v>
      </c>
      <c r="T155" s="90">
        <v>1270059</v>
      </c>
    </row>
    <row r="156" spans="1:20">
      <c r="A156" s="96" t="s">
        <v>128</v>
      </c>
      <c r="B156" s="93"/>
      <c r="C156" s="93"/>
      <c r="D156" s="93"/>
      <c r="E156" s="93"/>
      <c r="F156" s="93"/>
      <c r="G156" s="93"/>
      <c r="H156" s="97"/>
      <c r="I156" s="98">
        <v>164117980</v>
      </c>
      <c r="J156" s="98">
        <v>163752733</v>
      </c>
      <c r="K156" s="98">
        <v>361655872</v>
      </c>
      <c r="L156" s="98">
        <v>231255130</v>
      </c>
      <c r="M156" s="98">
        <v>255988905</v>
      </c>
      <c r="N156" s="98">
        <v>216697454</v>
      </c>
      <c r="O156" s="98">
        <v>265902701</v>
      </c>
      <c r="P156" s="98">
        <v>248334549</v>
      </c>
      <c r="Q156" s="98">
        <v>329230328</v>
      </c>
      <c r="R156" s="98">
        <v>308914205</v>
      </c>
      <c r="S156" s="98">
        <v>120980932</v>
      </c>
      <c r="T156" s="98">
        <v>116238233</v>
      </c>
    </row>
    <row r="157" spans="1:20" s="100" customFormat="1">
      <c r="J157" s="100">
        <f>I46/J46</f>
        <v>0.85810925462957721</v>
      </c>
      <c r="L157" s="100">
        <f>K46/L46</f>
        <v>1.5067062937062936</v>
      </c>
      <c r="N157" s="100">
        <f t="shared" ref="N157:T157" si="0">M46/N46</f>
        <v>1.0420622588941277</v>
      </c>
      <c r="P157" s="100">
        <f t="shared" si="0"/>
        <v>1.0331413692755398</v>
      </c>
      <c r="R157" s="100">
        <f t="shared" si="0"/>
        <v>1.0566514536849223</v>
      </c>
      <c r="T157" s="100">
        <f t="shared" si="0"/>
        <v>0.95813036492705939</v>
      </c>
    </row>
  </sheetData>
  <autoFilter ref="A2:T156" xr:uid="{00000000-0001-0000-0000-000000000000}"/>
  <mergeCells count="45">
    <mergeCell ref="D78:D155"/>
    <mergeCell ref="C5:C155"/>
    <mergeCell ref="B4:B155"/>
    <mergeCell ref="A3:A155"/>
    <mergeCell ref="A156:H156"/>
    <mergeCell ref="G141:G144"/>
    <mergeCell ref="G145:G152"/>
    <mergeCell ref="G153:G155"/>
    <mergeCell ref="F102:F155"/>
    <mergeCell ref="E79:E155"/>
    <mergeCell ref="G102:H102"/>
    <mergeCell ref="G103:G119"/>
    <mergeCell ref="G120:G124"/>
    <mergeCell ref="G125:G131"/>
    <mergeCell ref="G132:G140"/>
    <mergeCell ref="E78:H78"/>
    <mergeCell ref="F79:H79"/>
    <mergeCell ref="G80:H80"/>
    <mergeCell ref="G81:G101"/>
    <mergeCell ref="F80:F101"/>
    <mergeCell ref="G69:G73"/>
    <mergeCell ref="G74:G77"/>
    <mergeCell ref="F32:F77"/>
    <mergeCell ref="E7:E77"/>
    <mergeCell ref="D6:D77"/>
    <mergeCell ref="G32:H32"/>
    <mergeCell ref="G33:G48"/>
    <mergeCell ref="G49:G55"/>
    <mergeCell ref="G56:G64"/>
    <mergeCell ref="G65:G68"/>
    <mergeCell ref="E6:H6"/>
    <mergeCell ref="F7:H7"/>
    <mergeCell ref="G8:H8"/>
    <mergeCell ref="G9:G31"/>
    <mergeCell ref="F8:F31"/>
    <mergeCell ref="Q1:R1"/>
    <mergeCell ref="S1:T1"/>
    <mergeCell ref="B3:H3"/>
    <mergeCell ref="C4:H4"/>
    <mergeCell ref="D5:H5"/>
    <mergeCell ref="A1:H1"/>
    <mergeCell ref="I1:J1"/>
    <mergeCell ref="K1:L1"/>
    <mergeCell ref="M1:N1"/>
    <mergeCell ref="O1:P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CD30-4796-47A2-B2F4-7B0E877F7681}">
  <sheetPr>
    <tabColor rgb="FFFFC000"/>
  </sheetPr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9A1E3-EEFD-4BC5-B435-A30601CE0B62}">
  <dimension ref="A3:E18"/>
  <sheetViews>
    <sheetView workbookViewId="0">
      <selection activeCell="B3" sqref="B3"/>
    </sheetView>
  </sheetViews>
  <sheetFormatPr defaultRowHeight="12.75"/>
  <cols>
    <col min="1" max="1" width="32.28515625" style="33" customWidth="1"/>
    <col min="2" max="2" width="37.7109375" style="33" customWidth="1"/>
    <col min="3" max="3" width="7.140625" style="33" bestFit="1" customWidth="1"/>
    <col min="4" max="4" width="23.42578125" style="33" bestFit="1" customWidth="1"/>
    <col min="5" max="5" width="18.28515625" style="33" bestFit="1" customWidth="1"/>
    <col min="6" max="256" width="9.140625" style="33"/>
    <col min="257" max="257" width="32.28515625" style="33" customWidth="1"/>
    <col min="258" max="258" width="17.7109375" style="33" bestFit="1" customWidth="1"/>
    <col min="259" max="259" width="7.140625" style="33" bestFit="1" customWidth="1"/>
    <col min="260" max="260" width="23.42578125" style="33" bestFit="1" customWidth="1"/>
    <col min="261" max="261" width="18.28515625" style="33" bestFit="1" customWidth="1"/>
    <col min="262" max="512" width="9.140625" style="33"/>
    <col min="513" max="513" width="32.28515625" style="33" customWidth="1"/>
    <col min="514" max="514" width="17.7109375" style="33" bestFit="1" customWidth="1"/>
    <col min="515" max="515" width="7.140625" style="33" bestFit="1" customWidth="1"/>
    <col min="516" max="516" width="23.42578125" style="33" bestFit="1" customWidth="1"/>
    <col min="517" max="517" width="18.28515625" style="33" bestFit="1" customWidth="1"/>
    <col min="518" max="768" width="9.140625" style="33"/>
    <col min="769" max="769" width="32.28515625" style="33" customWidth="1"/>
    <col min="770" max="770" width="17.7109375" style="33" bestFit="1" customWidth="1"/>
    <col min="771" max="771" width="7.140625" style="33" bestFit="1" customWidth="1"/>
    <col min="772" max="772" width="23.42578125" style="33" bestFit="1" customWidth="1"/>
    <col min="773" max="773" width="18.28515625" style="33" bestFit="1" customWidth="1"/>
    <col min="774" max="1024" width="9.140625" style="33"/>
    <col min="1025" max="1025" width="32.28515625" style="33" customWidth="1"/>
    <col min="1026" max="1026" width="17.7109375" style="33" bestFit="1" customWidth="1"/>
    <col min="1027" max="1027" width="7.140625" style="33" bestFit="1" customWidth="1"/>
    <col min="1028" max="1028" width="23.42578125" style="33" bestFit="1" customWidth="1"/>
    <col min="1029" max="1029" width="18.28515625" style="33" bestFit="1" customWidth="1"/>
    <col min="1030" max="1280" width="9.140625" style="33"/>
    <col min="1281" max="1281" width="32.28515625" style="33" customWidth="1"/>
    <col min="1282" max="1282" width="17.7109375" style="33" bestFit="1" customWidth="1"/>
    <col min="1283" max="1283" width="7.140625" style="33" bestFit="1" customWidth="1"/>
    <col min="1284" max="1284" width="23.42578125" style="33" bestFit="1" customWidth="1"/>
    <col min="1285" max="1285" width="18.28515625" style="33" bestFit="1" customWidth="1"/>
    <col min="1286" max="1536" width="9.140625" style="33"/>
    <col min="1537" max="1537" width="32.28515625" style="33" customWidth="1"/>
    <col min="1538" max="1538" width="17.7109375" style="33" bestFit="1" customWidth="1"/>
    <col min="1539" max="1539" width="7.140625" style="33" bestFit="1" customWidth="1"/>
    <col min="1540" max="1540" width="23.42578125" style="33" bestFit="1" customWidth="1"/>
    <col min="1541" max="1541" width="18.28515625" style="33" bestFit="1" customWidth="1"/>
    <col min="1542" max="1792" width="9.140625" style="33"/>
    <col min="1793" max="1793" width="32.28515625" style="33" customWidth="1"/>
    <col min="1794" max="1794" width="17.7109375" style="33" bestFit="1" customWidth="1"/>
    <col min="1795" max="1795" width="7.140625" style="33" bestFit="1" customWidth="1"/>
    <col min="1796" max="1796" width="23.42578125" style="33" bestFit="1" customWidth="1"/>
    <col min="1797" max="1797" width="18.28515625" style="33" bestFit="1" customWidth="1"/>
    <col min="1798" max="2048" width="9.140625" style="33"/>
    <col min="2049" max="2049" width="32.28515625" style="33" customWidth="1"/>
    <col min="2050" max="2050" width="17.7109375" style="33" bestFit="1" customWidth="1"/>
    <col min="2051" max="2051" width="7.140625" style="33" bestFit="1" customWidth="1"/>
    <col min="2052" max="2052" width="23.42578125" style="33" bestFit="1" customWidth="1"/>
    <col min="2053" max="2053" width="18.28515625" style="33" bestFit="1" customWidth="1"/>
    <col min="2054" max="2304" width="9.140625" style="33"/>
    <col min="2305" max="2305" width="32.28515625" style="33" customWidth="1"/>
    <col min="2306" max="2306" width="17.7109375" style="33" bestFit="1" customWidth="1"/>
    <col min="2307" max="2307" width="7.140625" style="33" bestFit="1" customWidth="1"/>
    <col min="2308" max="2308" width="23.42578125" style="33" bestFit="1" customWidth="1"/>
    <col min="2309" max="2309" width="18.28515625" style="33" bestFit="1" customWidth="1"/>
    <col min="2310" max="2560" width="9.140625" style="33"/>
    <col min="2561" max="2561" width="32.28515625" style="33" customWidth="1"/>
    <col min="2562" max="2562" width="17.7109375" style="33" bestFit="1" customWidth="1"/>
    <col min="2563" max="2563" width="7.140625" style="33" bestFit="1" customWidth="1"/>
    <col min="2564" max="2564" width="23.42578125" style="33" bestFit="1" customWidth="1"/>
    <col min="2565" max="2565" width="18.28515625" style="33" bestFit="1" customWidth="1"/>
    <col min="2566" max="2816" width="9.140625" style="33"/>
    <col min="2817" max="2817" width="32.28515625" style="33" customWidth="1"/>
    <col min="2818" max="2818" width="17.7109375" style="33" bestFit="1" customWidth="1"/>
    <col min="2819" max="2819" width="7.140625" style="33" bestFit="1" customWidth="1"/>
    <col min="2820" max="2820" width="23.42578125" style="33" bestFit="1" customWidth="1"/>
    <col min="2821" max="2821" width="18.28515625" style="33" bestFit="1" customWidth="1"/>
    <col min="2822" max="3072" width="9.140625" style="33"/>
    <col min="3073" max="3073" width="32.28515625" style="33" customWidth="1"/>
    <col min="3074" max="3074" width="17.7109375" style="33" bestFit="1" customWidth="1"/>
    <col min="3075" max="3075" width="7.140625" style="33" bestFit="1" customWidth="1"/>
    <col min="3076" max="3076" width="23.42578125" style="33" bestFit="1" customWidth="1"/>
    <col min="3077" max="3077" width="18.28515625" style="33" bestFit="1" customWidth="1"/>
    <col min="3078" max="3328" width="9.140625" style="33"/>
    <col min="3329" max="3329" width="32.28515625" style="33" customWidth="1"/>
    <col min="3330" max="3330" width="17.7109375" style="33" bestFit="1" customWidth="1"/>
    <col min="3331" max="3331" width="7.140625" style="33" bestFit="1" customWidth="1"/>
    <col min="3332" max="3332" width="23.42578125" style="33" bestFit="1" customWidth="1"/>
    <col min="3333" max="3333" width="18.28515625" style="33" bestFit="1" customWidth="1"/>
    <col min="3334" max="3584" width="9.140625" style="33"/>
    <col min="3585" max="3585" width="32.28515625" style="33" customWidth="1"/>
    <col min="3586" max="3586" width="17.7109375" style="33" bestFit="1" customWidth="1"/>
    <col min="3587" max="3587" width="7.140625" style="33" bestFit="1" customWidth="1"/>
    <col min="3588" max="3588" width="23.42578125" style="33" bestFit="1" customWidth="1"/>
    <col min="3589" max="3589" width="18.28515625" style="33" bestFit="1" customWidth="1"/>
    <col min="3590" max="3840" width="9.140625" style="33"/>
    <col min="3841" max="3841" width="32.28515625" style="33" customWidth="1"/>
    <col min="3842" max="3842" width="17.7109375" style="33" bestFit="1" customWidth="1"/>
    <col min="3843" max="3843" width="7.140625" style="33" bestFit="1" customWidth="1"/>
    <col min="3844" max="3844" width="23.42578125" style="33" bestFit="1" customWidth="1"/>
    <col min="3845" max="3845" width="18.28515625" style="33" bestFit="1" customWidth="1"/>
    <col min="3846" max="4096" width="9.140625" style="33"/>
    <col min="4097" max="4097" width="32.28515625" style="33" customWidth="1"/>
    <col min="4098" max="4098" width="17.7109375" style="33" bestFit="1" customWidth="1"/>
    <col min="4099" max="4099" width="7.140625" style="33" bestFit="1" customWidth="1"/>
    <col min="4100" max="4100" width="23.42578125" style="33" bestFit="1" customWidth="1"/>
    <col min="4101" max="4101" width="18.28515625" style="33" bestFit="1" customWidth="1"/>
    <col min="4102" max="4352" width="9.140625" style="33"/>
    <col min="4353" max="4353" width="32.28515625" style="33" customWidth="1"/>
    <col min="4354" max="4354" width="17.7109375" style="33" bestFit="1" customWidth="1"/>
    <col min="4355" max="4355" width="7.140625" style="33" bestFit="1" customWidth="1"/>
    <col min="4356" max="4356" width="23.42578125" style="33" bestFit="1" customWidth="1"/>
    <col min="4357" max="4357" width="18.28515625" style="33" bestFit="1" customWidth="1"/>
    <col min="4358" max="4608" width="9.140625" style="33"/>
    <col min="4609" max="4609" width="32.28515625" style="33" customWidth="1"/>
    <col min="4610" max="4610" width="17.7109375" style="33" bestFit="1" customWidth="1"/>
    <col min="4611" max="4611" width="7.140625" style="33" bestFit="1" customWidth="1"/>
    <col min="4612" max="4612" width="23.42578125" style="33" bestFit="1" customWidth="1"/>
    <col min="4613" max="4613" width="18.28515625" style="33" bestFit="1" customWidth="1"/>
    <col min="4614" max="4864" width="9.140625" style="33"/>
    <col min="4865" max="4865" width="32.28515625" style="33" customWidth="1"/>
    <col min="4866" max="4866" width="17.7109375" style="33" bestFit="1" customWidth="1"/>
    <col min="4867" max="4867" width="7.140625" style="33" bestFit="1" customWidth="1"/>
    <col min="4868" max="4868" width="23.42578125" style="33" bestFit="1" customWidth="1"/>
    <col min="4869" max="4869" width="18.28515625" style="33" bestFit="1" customWidth="1"/>
    <col min="4870" max="5120" width="9.140625" style="33"/>
    <col min="5121" max="5121" width="32.28515625" style="33" customWidth="1"/>
    <col min="5122" max="5122" width="17.7109375" style="33" bestFit="1" customWidth="1"/>
    <col min="5123" max="5123" width="7.140625" style="33" bestFit="1" customWidth="1"/>
    <col min="5124" max="5124" width="23.42578125" style="33" bestFit="1" customWidth="1"/>
    <col min="5125" max="5125" width="18.28515625" style="33" bestFit="1" customWidth="1"/>
    <col min="5126" max="5376" width="9.140625" style="33"/>
    <col min="5377" max="5377" width="32.28515625" style="33" customWidth="1"/>
    <col min="5378" max="5378" width="17.7109375" style="33" bestFit="1" customWidth="1"/>
    <col min="5379" max="5379" width="7.140625" style="33" bestFit="1" customWidth="1"/>
    <col min="5380" max="5380" width="23.42578125" style="33" bestFit="1" customWidth="1"/>
    <col min="5381" max="5381" width="18.28515625" style="33" bestFit="1" customWidth="1"/>
    <col min="5382" max="5632" width="9.140625" style="33"/>
    <col min="5633" max="5633" width="32.28515625" style="33" customWidth="1"/>
    <col min="5634" max="5634" width="17.7109375" style="33" bestFit="1" customWidth="1"/>
    <col min="5635" max="5635" width="7.140625" style="33" bestFit="1" customWidth="1"/>
    <col min="5636" max="5636" width="23.42578125" style="33" bestFit="1" customWidth="1"/>
    <col min="5637" max="5637" width="18.28515625" style="33" bestFit="1" customWidth="1"/>
    <col min="5638" max="5888" width="9.140625" style="33"/>
    <col min="5889" max="5889" width="32.28515625" style="33" customWidth="1"/>
    <col min="5890" max="5890" width="17.7109375" style="33" bestFit="1" customWidth="1"/>
    <col min="5891" max="5891" width="7.140625" style="33" bestFit="1" customWidth="1"/>
    <col min="5892" max="5892" width="23.42578125" style="33" bestFit="1" customWidth="1"/>
    <col min="5893" max="5893" width="18.28515625" style="33" bestFit="1" customWidth="1"/>
    <col min="5894" max="6144" width="9.140625" style="33"/>
    <col min="6145" max="6145" width="32.28515625" style="33" customWidth="1"/>
    <col min="6146" max="6146" width="17.7109375" style="33" bestFit="1" customWidth="1"/>
    <col min="6147" max="6147" width="7.140625" style="33" bestFit="1" customWidth="1"/>
    <col min="6148" max="6148" width="23.42578125" style="33" bestFit="1" customWidth="1"/>
    <col min="6149" max="6149" width="18.28515625" style="33" bestFit="1" customWidth="1"/>
    <col min="6150" max="6400" width="9.140625" style="33"/>
    <col min="6401" max="6401" width="32.28515625" style="33" customWidth="1"/>
    <col min="6402" max="6402" width="17.7109375" style="33" bestFit="1" customWidth="1"/>
    <col min="6403" max="6403" width="7.140625" style="33" bestFit="1" customWidth="1"/>
    <col min="6404" max="6404" width="23.42578125" style="33" bestFit="1" customWidth="1"/>
    <col min="6405" max="6405" width="18.28515625" style="33" bestFit="1" customWidth="1"/>
    <col min="6406" max="6656" width="9.140625" style="33"/>
    <col min="6657" max="6657" width="32.28515625" style="33" customWidth="1"/>
    <col min="6658" max="6658" width="17.7109375" style="33" bestFit="1" customWidth="1"/>
    <col min="6659" max="6659" width="7.140625" style="33" bestFit="1" customWidth="1"/>
    <col min="6660" max="6660" width="23.42578125" style="33" bestFit="1" customWidth="1"/>
    <col min="6661" max="6661" width="18.28515625" style="33" bestFit="1" customWidth="1"/>
    <col min="6662" max="6912" width="9.140625" style="33"/>
    <col min="6913" max="6913" width="32.28515625" style="33" customWidth="1"/>
    <col min="6914" max="6914" width="17.7109375" style="33" bestFit="1" customWidth="1"/>
    <col min="6915" max="6915" width="7.140625" style="33" bestFit="1" customWidth="1"/>
    <col min="6916" max="6916" width="23.42578125" style="33" bestFit="1" customWidth="1"/>
    <col min="6917" max="6917" width="18.28515625" style="33" bestFit="1" customWidth="1"/>
    <col min="6918" max="7168" width="9.140625" style="33"/>
    <col min="7169" max="7169" width="32.28515625" style="33" customWidth="1"/>
    <col min="7170" max="7170" width="17.7109375" style="33" bestFit="1" customWidth="1"/>
    <col min="7171" max="7171" width="7.140625" style="33" bestFit="1" customWidth="1"/>
    <col min="7172" max="7172" width="23.42578125" style="33" bestFit="1" customWidth="1"/>
    <col min="7173" max="7173" width="18.28515625" style="33" bestFit="1" customWidth="1"/>
    <col min="7174" max="7424" width="9.140625" style="33"/>
    <col min="7425" max="7425" width="32.28515625" style="33" customWidth="1"/>
    <col min="7426" max="7426" width="17.7109375" style="33" bestFit="1" customWidth="1"/>
    <col min="7427" max="7427" width="7.140625" style="33" bestFit="1" customWidth="1"/>
    <col min="7428" max="7428" width="23.42578125" style="33" bestFit="1" customWidth="1"/>
    <col min="7429" max="7429" width="18.28515625" style="33" bestFit="1" customWidth="1"/>
    <col min="7430" max="7680" width="9.140625" style="33"/>
    <col min="7681" max="7681" width="32.28515625" style="33" customWidth="1"/>
    <col min="7682" max="7682" width="17.7109375" style="33" bestFit="1" customWidth="1"/>
    <col min="7683" max="7683" width="7.140625" style="33" bestFit="1" customWidth="1"/>
    <col min="7684" max="7684" width="23.42578125" style="33" bestFit="1" customWidth="1"/>
    <col min="7685" max="7685" width="18.28515625" style="33" bestFit="1" customWidth="1"/>
    <col min="7686" max="7936" width="9.140625" style="33"/>
    <col min="7937" max="7937" width="32.28515625" style="33" customWidth="1"/>
    <col min="7938" max="7938" width="17.7109375" style="33" bestFit="1" customWidth="1"/>
    <col min="7939" max="7939" width="7.140625" style="33" bestFit="1" customWidth="1"/>
    <col min="7940" max="7940" width="23.42578125" style="33" bestFit="1" customWidth="1"/>
    <col min="7941" max="7941" width="18.28515625" style="33" bestFit="1" customWidth="1"/>
    <col min="7942" max="8192" width="9.140625" style="33"/>
    <col min="8193" max="8193" width="32.28515625" style="33" customWidth="1"/>
    <col min="8194" max="8194" width="17.7109375" style="33" bestFit="1" customWidth="1"/>
    <col min="8195" max="8195" width="7.140625" style="33" bestFit="1" customWidth="1"/>
    <col min="8196" max="8196" width="23.42578125" style="33" bestFit="1" customWidth="1"/>
    <col min="8197" max="8197" width="18.28515625" style="33" bestFit="1" customWidth="1"/>
    <col min="8198" max="8448" width="9.140625" style="33"/>
    <col min="8449" max="8449" width="32.28515625" style="33" customWidth="1"/>
    <col min="8450" max="8450" width="17.7109375" style="33" bestFit="1" customWidth="1"/>
    <col min="8451" max="8451" width="7.140625" style="33" bestFit="1" customWidth="1"/>
    <col min="8452" max="8452" width="23.42578125" style="33" bestFit="1" customWidth="1"/>
    <col min="8453" max="8453" width="18.28515625" style="33" bestFit="1" customWidth="1"/>
    <col min="8454" max="8704" width="9.140625" style="33"/>
    <col min="8705" max="8705" width="32.28515625" style="33" customWidth="1"/>
    <col min="8706" max="8706" width="17.7109375" style="33" bestFit="1" customWidth="1"/>
    <col min="8707" max="8707" width="7.140625" style="33" bestFit="1" customWidth="1"/>
    <col min="8708" max="8708" width="23.42578125" style="33" bestFit="1" customWidth="1"/>
    <col min="8709" max="8709" width="18.28515625" style="33" bestFit="1" customWidth="1"/>
    <col min="8710" max="8960" width="9.140625" style="33"/>
    <col min="8961" max="8961" width="32.28515625" style="33" customWidth="1"/>
    <col min="8962" max="8962" width="17.7109375" style="33" bestFit="1" customWidth="1"/>
    <col min="8963" max="8963" width="7.140625" style="33" bestFit="1" customWidth="1"/>
    <col min="8964" max="8964" width="23.42578125" style="33" bestFit="1" customWidth="1"/>
    <col min="8965" max="8965" width="18.28515625" style="33" bestFit="1" customWidth="1"/>
    <col min="8966" max="9216" width="9.140625" style="33"/>
    <col min="9217" max="9217" width="32.28515625" style="33" customWidth="1"/>
    <col min="9218" max="9218" width="17.7109375" style="33" bestFit="1" customWidth="1"/>
    <col min="9219" max="9219" width="7.140625" style="33" bestFit="1" customWidth="1"/>
    <col min="9220" max="9220" width="23.42578125" style="33" bestFit="1" customWidth="1"/>
    <col min="9221" max="9221" width="18.28515625" style="33" bestFit="1" customWidth="1"/>
    <col min="9222" max="9472" width="9.140625" style="33"/>
    <col min="9473" max="9473" width="32.28515625" style="33" customWidth="1"/>
    <col min="9474" max="9474" width="17.7109375" style="33" bestFit="1" customWidth="1"/>
    <col min="9475" max="9475" width="7.140625" style="33" bestFit="1" customWidth="1"/>
    <col min="9476" max="9476" width="23.42578125" style="33" bestFit="1" customWidth="1"/>
    <col min="9477" max="9477" width="18.28515625" style="33" bestFit="1" customWidth="1"/>
    <col min="9478" max="9728" width="9.140625" style="33"/>
    <col min="9729" max="9729" width="32.28515625" style="33" customWidth="1"/>
    <col min="9730" max="9730" width="17.7109375" style="33" bestFit="1" customWidth="1"/>
    <col min="9731" max="9731" width="7.140625" style="33" bestFit="1" customWidth="1"/>
    <col min="9732" max="9732" width="23.42578125" style="33" bestFit="1" customWidth="1"/>
    <col min="9733" max="9733" width="18.28515625" style="33" bestFit="1" customWidth="1"/>
    <col min="9734" max="9984" width="9.140625" style="33"/>
    <col min="9985" max="9985" width="32.28515625" style="33" customWidth="1"/>
    <col min="9986" max="9986" width="17.7109375" style="33" bestFit="1" customWidth="1"/>
    <col min="9987" max="9987" width="7.140625" style="33" bestFit="1" customWidth="1"/>
    <col min="9988" max="9988" width="23.42578125" style="33" bestFit="1" customWidth="1"/>
    <col min="9989" max="9989" width="18.28515625" style="33" bestFit="1" customWidth="1"/>
    <col min="9990" max="10240" width="9.140625" style="33"/>
    <col min="10241" max="10241" width="32.28515625" style="33" customWidth="1"/>
    <col min="10242" max="10242" width="17.7109375" style="33" bestFit="1" customWidth="1"/>
    <col min="10243" max="10243" width="7.140625" style="33" bestFit="1" customWidth="1"/>
    <col min="10244" max="10244" width="23.42578125" style="33" bestFit="1" customWidth="1"/>
    <col min="10245" max="10245" width="18.28515625" style="33" bestFit="1" customWidth="1"/>
    <col min="10246" max="10496" width="9.140625" style="33"/>
    <col min="10497" max="10497" width="32.28515625" style="33" customWidth="1"/>
    <col min="10498" max="10498" width="17.7109375" style="33" bestFit="1" customWidth="1"/>
    <col min="10499" max="10499" width="7.140625" style="33" bestFit="1" customWidth="1"/>
    <col min="10500" max="10500" width="23.42578125" style="33" bestFit="1" customWidth="1"/>
    <col min="10501" max="10501" width="18.28515625" style="33" bestFit="1" customWidth="1"/>
    <col min="10502" max="10752" width="9.140625" style="33"/>
    <col min="10753" max="10753" width="32.28515625" style="33" customWidth="1"/>
    <col min="10754" max="10754" width="17.7109375" style="33" bestFit="1" customWidth="1"/>
    <col min="10755" max="10755" width="7.140625" style="33" bestFit="1" customWidth="1"/>
    <col min="10756" max="10756" width="23.42578125" style="33" bestFit="1" customWidth="1"/>
    <col min="10757" max="10757" width="18.28515625" style="33" bestFit="1" customWidth="1"/>
    <col min="10758" max="11008" width="9.140625" style="33"/>
    <col min="11009" max="11009" width="32.28515625" style="33" customWidth="1"/>
    <col min="11010" max="11010" width="17.7109375" style="33" bestFit="1" customWidth="1"/>
    <col min="11011" max="11011" width="7.140625" style="33" bestFit="1" customWidth="1"/>
    <col min="11012" max="11012" width="23.42578125" style="33" bestFit="1" customWidth="1"/>
    <col min="11013" max="11013" width="18.28515625" style="33" bestFit="1" customWidth="1"/>
    <col min="11014" max="11264" width="9.140625" style="33"/>
    <col min="11265" max="11265" width="32.28515625" style="33" customWidth="1"/>
    <col min="11266" max="11266" width="17.7109375" style="33" bestFit="1" customWidth="1"/>
    <col min="11267" max="11267" width="7.140625" style="33" bestFit="1" customWidth="1"/>
    <col min="11268" max="11268" width="23.42578125" style="33" bestFit="1" customWidth="1"/>
    <col min="11269" max="11269" width="18.28515625" style="33" bestFit="1" customWidth="1"/>
    <col min="11270" max="11520" width="9.140625" style="33"/>
    <col min="11521" max="11521" width="32.28515625" style="33" customWidth="1"/>
    <col min="11522" max="11522" width="17.7109375" style="33" bestFit="1" customWidth="1"/>
    <col min="11523" max="11523" width="7.140625" style="33" bestFit="1" customWidth="1"/>
    <col min="11524" max="11524" width="23.42578125" style="33" bestFit="1" customWidth="1"/>
    <col min="11525" max="11525" width="18.28515625" style="33" bestFit="1" customWidth="1"/>
    <col min="11526" max="11776" width="9.140625" style="33"/>
    <col min="11777" max="11777" width="32.28515625" style="33" customWidth="1"/>
    <col min="11778" max="11778" width="17.7109375" style="33" bestFit="1" customWidth="1"/>
    <col min="11779" max="11779" width="7.140625" style="33" bestFit="1" customWidth="1"/>
    <col min="11780" max="11780" width="23.42578125" style="33" bestFit="1" customWidth="1"/>
    <col min="11781" max="11781" width="18.28515625" style="33" bestFit="1" customWidth="1"/>
    <col min="11782" max="12032" width="9.140625" style="33"/>
    <col min="12033" max="12033" width="32.28515625" style="33" customWidth="1"/>
    <col min="12034" max="12034" width="17.7109375" style="33" bestFit="1" customWidth="1"/>
    <col min="12035" max="12035" width="7.140625" style="33" bestFit="1" customWidth="1"/>
    <col min="12036" max="12036" width="23.42578125" style="33" bestFit="1" customWidth="1"/>
    <col min="12037" max="12037" width="18.28515625" style="33" bestFit="1" customWidth="1"/>
    <col min="12038" max="12288" width="9.140625" style="33"/>
    <col min="12289" max="12289" width="32.28515625" style="33" customWidth="1"/>
    <col min="12290" max="12290" width="17.7109375" style="33" bestFit="1" customWidth="1"/>
    <col min="12291" max="12291" width="7.140625" style="33" bestFit="1" customWidth="1"/>
    <col min="12292" max="12292" width="23.42578125" style="33" bestFit="1" customWidth="1"/>
    <col min="12293" max="12293" width="18.28515625" style="33" bestFit="1" customWidth="1"/>
    <col min="12294" max="12544" width="9.140625" style="33"/>
    <col min="12545" max="12545" width="32.28515625" style="33" customWidth="1"/>
    <col min="12546" max="12546" width="17.7109375" style="33" bestFit="1" customWidth="1"/>
    <col min="12547" max="12547" width="7.140625" style="33" bestFit="1" customWidth="1"/>
    <col min="12548" max="12548" width="23.42578125" style="33" bestFit="1" customWidth="1"/>
    <col min="12549" max="12549" width="18.28515625" style="33" bestFit="1" customWidth="1"/>
    <col min="12550" max="12800" width="9.140625" style="33"/>
    <col min="12801" max="12801" width="32.28515625" style="33" customWidth="1"/>
    <col min="12802" max="12802" width="17.7109375" style="33" bestFit="1" customWidth="1"/>
    <col min="12803" max="12803" width="7.140625" style="33" bestFit="1" customWidth="1"/>
    <col min="12804" max="12804" width="23.42578125" style="33" bestFit="1" customWidth="1"/>
    <col min="12805" max="12805" width="18.28515625" style="33" bestFit="1" customWidth="1"/>
    <col min="12806" max="13056" width="9.140625" style="33"/>
    <col min="13057" max="13057" width="32.28515625" style="33" customWidth="1"/>
    <col min="13058" max="13058" width="17.7109375" style="33" bestFit="1" customWidth="1"/>
    <col min="13059" max="13059" width="7.140625" style="33" bestFit="1" customWidth="1"/>
    <col min="13060" max="13060" width="23.42578125" style="33" bestFit="1" customWidth="1"/>
    <col min="13061" max="13061" width="18.28515625" style="33" bestFit="1" customWidth="1"/>
    <col min="13062" max="13312" width="9.140625" style="33"/>
    <col min="13313" max="13313" width="32.28515625" style="33" customWidth="1"/>
    <col min="13314" max="13314" width="17.7109375" style="33" bestFit="1" customWidth="1"/>
    <col min="13315" max="13315" width="7.140625" style="33" bestFit="1" customWidth="1"/>
    <col min="13316" max="13316" width="23.42578125" style="33" bestFit="1" customWidth="1"/>
    <col min="13317" max="13317" width="18.28515625" style="33" bestFit="1" customWidth="1"/>
    <col min="13318" max="13568" width="9.140625" style="33"/>
    <col min="13569" max="13569" width="32.28515625" style="33" customWidth="1"/>
    <col min="13570" max="13570" width="17.7109375" style="33" bestFit="1" customWidth="1"/>
    <col min="13571" max="13571" width="7.140625" style="33" bestFit="1" customWidth="1"/>
    <col min="13572" max="13572" width="23.42578125" style="33" bestFit="1" customWidth="1"/>
    <col min="13573" max="13573" width="18.28515625" style="33" bestFit="1" customWidth="1"/>
    <col min="13574" max="13824" width="9.140625" style="33"/>
    <col min="13825" max="13825" width="32.28515625" style="33" customWidth="1"/>
    <col min="13826" max="13826" width="17.7109375" style="33" bestFit="1" customWidth="1"/>
    <col min="13827" max="13827" width="7.140625" style="33" bestFit="1" customWidth="1"/>
    <col min="13828" max="13828" width="23.42578125" style="33" bestFit="1" customWidth="1"/>
    <col min="13829" max="13829" width="18.28515625" style="33" bestFit="1" customWidth="1"/>
    <col min="13830" max="14080" width="9.140625" style="33"/>
    <col min="14081" max="14081" width="32.28515625" style="33" customWidth="1"/>
    <col min="14082" max="14082" width="17.7109375" style="33" bestFit="1" customWidth="1"/>
    <col min="14083" max="14083" width="7.140625" style="33" bestFit="1" customWidth="1"/>
    <col min="14084" max="14084" width="23.42578125" style="33" bestFit="1" customWidth="1"/>
    <col min="14085" max="14085" width="18.28515625" style="33" bestFit="1" customWidth="1"/>
    <col min="14086" max="14336" width="9.140625" style="33"/>
    <col min="14337" max="14337" width="32.28515625" style="33" customWidth="1"/>
    <col min="14338" max="14338" width="17.7109375" style="33" bestFit="1" customWidth="1"/>
    <col min="14339" max="14339" width="7.140625" style="33" bestFit="1" customWidth="1"/>
    <col min="14340" max="14340" width="23.42578125" style="33" bestFit="1" customWidth="1"/>
    <col min="14341" max="14341" width="18.28515625" style="33" bestFit="1" customWidth="1"/>
    <col min="14342" max="14592" width="9.140625" style="33"/>
    <col min="14593" max="14593" width="32.28515625" style="33" customWidth="1"/>
    <col min="14594" max="14594" width="17.7109375" style="33" bestFit="1" customWidth="1"/>
    <col min="14595" max="14595" width="7.140625" style="33" bestFit="1" customWidth="1"/>
    <col min="14596" max="14596" width="23.42578125" style="33" bestFit="1" customWidth="1"/>
    <col min="14597" max="14597" width="18.28515625" style="33" bestFit="1" customWidth="1"/>
    <col min="14598" max="14848" width="9.140625" style="33"/>
    <col min="14849" max="14849" width="32.28515625" style="33" customWidth="1"/>
    <col min="14850" max="14850" width="17.7109375" style="33" bestFit="1" customWidth="1"/>
    <col min="14851" max="14851" width="7.140625" style="33" bestFit="1" customWidth="1"/>
    <col min="14852" max="14852" width="23.42578125" style="33" bestFit="1" customWidth="1"/>
    <col min="14853" max="14853" width="18.28515625" style="33" bestFit="1" customWidth="1"/>
    <col min="14854" max="15104" width="9.140625" style="33"/>
    <col min="15105" max="15105" width="32.28515625" style="33" customWidth="1"/>
    <col min="15106" max="15106" width="17.7109375" style="33" bestFit="1" customWidth="1"/>
    <col min="15107" max="15107" width="7.140625" style="33" bestFit="1" customWidth="1"/>
    <col min="15108" max="15108" width="23.42578125" style="33" bestFit="1" customWidth="1"/>
    <col min="15109" max="15109" width="18.28515625" style="33" bestFit="1" customWidth="1"/>
    <col min="15110" max="15360" width="9.140625" style="33"/>
    <col min="15361" max="15361" width="32.28515625" style="33" customWidth="1"/>
    <col min="15362" max="15362" width="17.7109375" style="33" bestFit="1" customWidth="1"/>
    <col min="15363" max="15363" width="7.140625" style="33" bestFit="1" customWidth="1"/>
    <col min="15364" max="15364" width="23.42578125" style="33" bestFit="1" customWidth="1"/>
    <col min="15365" max="15365" width="18.28515625" style="33" bestFit="1" customWidth="1"/>
    <col min="15366" max="15616" width="9.140625" style="33"/>
    <col min="15617" max="15617" width="32.28515625" style="33" customWidth="1"/>
    <col min="15618" max="15618" width="17.7109375" style="33" bestFit="1" customWidth="1"/>
    <col min="15619" max="15619" width="7.140625" style="33" bestFit="1" customWidth="1"/>
    <col min="15620" max="15620" width="23.42578125" style="33" bestFit="1" customWidth="1"/>
    <col min="15621" max="15621" width="18.28515625" style="33" bestFit="1" customWidth="1"/>
    <col min="15622" max="15872" width="9.140625" style="33"/>
    <col min="15873" max="15873" width="32.28515625" style="33" customWidth="1"/>
    <col min="15874" max="15874" width="17.7109375" style="33" bestFit="1" customWidth="1"/>
    <col min="15875" max="15875" width="7.140625" style="33" bestFit="1" customWidth="1"/>
    <col min="15876" max="15876" width="23.42578125" style="33" bestFit="1" customWidth="1"/>
    <col min="15877" max="15877" width="18.28515625" style="33" bestFit="1" customWidth="1"/>
    <col min="15878" max="16128" width="9.140625" style="33"/>
    <col min="16129" max="16129" width="32.28515625" style="33" customWidth="1"/>
    <col min="16130" max="16130" width="17.7109375" style="33" bestFit="1" customWidth="1"/>
    <col min="16131" max="16131" width="7.140625" style="33" bestFit="1" customWidth="1"/>
    <col min="16132" max="16132" width="23.42578125" style="33" bestFit="1" customWidth="1"/>
    <col min="16133" max="16133" width="18.28515625" style="33" bestFit="1" customWidth="1"/>
    <col min="16134" max="16384" width="9.140625" style="33"/>
  </cols>
  <sheetData>
    <row r="3" spans="1:5" ht="15">
      <c r="A3" s="81" t="s">
        <v>269</v>
      </c>
      <c r="B3" s="82" t="s">
        <v>270</v>
      </c>
    </row>
    <row r="5" spans="1:5">
      <c r="A5" s="30"/>
      <c r="B5" s="31"/>
      <c r="C5" s="31"/>
      <c r="D5" s="30" t="s">
        <v>143</v>
      </c>
      <c r="E5" s="32"/>
    </row>
    <row r="6" spans="1:5">
      <c r="A6" s="30" t="s">
        <v>144</v>
      </c>
      <c r="B6" s="30" t="s">
        <v>145</v>
      </c>
      <c r="C6" s="30" t="s">
        <v>119</v>
      </c>
      <c r="D6" s="30" t="s">
        <v>146</v>
      </c>
      <c r="E6" s="34" t="s">
        <v>147</v>
      </c>
    </row>
    <row r="7" spans="1:5">
      <c r="A7" s="30" t="s">
        <v>148</v>
      </c>
      <c r="B7" s="30" t="s">
        <v>149</v>
      </c>
      <c r="C7" s="30">
        <v>2021</v>
      </c>
      <c r="D7" s="35">
        <v>3624</v>
      </c>
      <c r="E7" s="36">
        <v>110</v>
      </c>
    </row>
    <row r="8" spans="1:5">
      <c r="A8" s="37"/>
      <c r="B8" s="37"/>
      <c r="C8" s="38">
        <v>2022</v>
      </c>
      <c r="D8" s="39">
        <v>32089</v>
      </c>
      <c r="E8" s="40">
        <v>594</v>
      </c>
    </row>
    <row r="9" spans="1:5">
      <c r="A9" s="37"/>
      <c r="B9" s="37"/>
      <c r="C9" s="38">
        <v>2023</v>
      </c>
      <c r="D9" s="39">
        <v>170900</v>
      </c>
      <c r="E9" s="40">
        <v>3211</v>
      </c>
    </row>
    <row r="10" spans="1:5">
      <c r="A10" s="37"/>
      <c r="B10" s="37"/>
      <c r="C10" s="38">
        <v>2024</v>
      </c>
      <c r="D10" s="39">
        <v>242433</v>
      </c>
      <c r="E10" s="40">
        <v>5120</v>
      </c>
    </row>
    <row r="11" spans="1:5">
      <c r="A11" s="37"/>
      <c r="B11" s="37"/>
      <c r="C11" s="38">
        <v>2025</v>
      </c>
      <c r="D11" s="39">
        <v>221862</v>
      </c>
      <c r="E11" s="40">
        <v>4572</v>
      </c>
    </row>
    <row r="12" spans="1:5">
      <c r="A12" s="37"/>
      <c r="B12" s="37"/>
      <c r="C12" s="38">
        <v>2026</v>
      </c>
      <c r="D12" s="39">
        <v>346605</v>
      </c>
      <c r="E12" s="40">
        <v>7633</v>
      </c>
    </row>
    <row r="13" spans="1:5">
      <c r="A13" s="37"/>
      <c r="B13" s="30" t="s">
        <v>150</v>
      </c>
      <c r="C13" s="31"/>
      <c r="D13" s="35">
        <v>1017513</v>
      </c>
      <c r="E13" s="36">
        <v>21240</v>
      </c>
    </row>
    <row r="14" spans="1:5">
      <c r="A14" s="37"/>
      <c r="B14" s="30" t="s">
        <v>151</v>
      </c>
      <c r="C14" s="30">
        <v>2024</v>
      </c>
      <c r="D14" s="35">
        <v>1209</v>
      </c>
      <c r="E14" s="36">
        <v>28.5</v>
      </c>
    </row>
    <row r="15" spans="1:5">
      <c r="A15" s="37"/>
      <c r="B15" s="37"/>
      <c r="C15" s="38">
        <v>2026</v>
      </c>
      <c r="D15" s="39">
        <v>4271</v>
      </c>
      <c r="E15" s="40">
        <v>106.083</v>
      </c>
    </row>
    <row r="16" spans="1:5">
      <c r="A16" s="37"/>
      <c r="B16" s="30" t="s">
        <v>152</v>
      </c>
      <c r="C16" s="31"/>
      <c r="D16" s="35">
        <v>5480</v>
      </c>
      <c r="E16" s="36">
        <v>134.583</v>
      </c>
    </row>
    <row r="17" spans="1:5">
      <c r="A17" s="30" t="s">
        <v>153</v>
      </c>
      <c r="B17" s="31"/>
      <c r="C17" s="31"/>
      <c r="D17" s="35">
        <v>1022993</v>
      </c>
      <c r="E17" s="36">
        <v>21374.582999999999</v>
      </c>
    </row>
    <row r="18" spans="1:5">
      <c r="A18" s="41" t="s">
        <v>103</v>
      </c>
      <c r="B18" s="42"/>
      <c r="C18" s="42"/>
      <c r="D18" s="43">
        <v>1022993</v>
      </c>
      <c r="E18" s="44">
        <v>21374.582999999999</v>
      </c>
    </row>
  </sheetData>
  <hyperlinks>
    <hyperlink ref="B3" r:id="rId2" xr:uid="{AEDC2AAD-9089-4E4A-A5BD-0F7DD8D20C3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1B878-19EE-4D53-8F1E-6F0441C89EEC}">
  <dimension ref="A1:H65536"/>
  <sheetViews>
    <sheetView zoomScaleNormal="100" workbookViewId="0">
      <selection sqref="A1:H3545"/>
    </sheetView>
  </sheetViews>
  <sheetFormatPr defaultRowHeight="12.75" zeroHeight="1"/>
  <cols>
    <col min="1" max="1" width="14.28515625" style="33" customWidth="1"/>
    <col min="2" max="2" width="9.140625" style="33"/>
    <col min="3" max="3" width="23.28515625" style="33" customWidth="1"/>
    <col min="4" max="4" width="17.85546875" style="33" customWidth="1"/>
    <col min="5" max="5" width="55.42578125" style="33" customWidth="1"/>
    <col min="6" max="6" width="22.5703125" style="33" customWidth="1"/>
    <col min="7" max="7" width="19.85546875" style="33" customWidth="1"/>
    <col min="8" max="8" width="27.7109375" style="33" customWidth="1"/>
    <col min="9" max="256" width="9.140625" style="33"/>
    <col min="257" max="257" width="14.28515625" style="33" customWidth="1"/>
    <col min="258" max="258" width="9.140625" style="33"/>
    <col min="259" max="259" width="23.28515625" style="33" customWidth="1"/>
    <col min="260" max="260" width="17.85546875" style="33" customWidth="1"/>
    <col min="261" max="261" width="55.42578125" style="33" customWidth="1"/>
    <col min="262" max="262" width="22.5703125" style="33" customWidth="1"/>
    <col min="263" max="263" width="19.85546875" style="33" customWidth="1"/>
    <col min="264" max="264" width="27.7109375" style="33" customWidth="1"/>
    <col min="265" max="512" width="9.140625" style="33"/>
    <col min="513" max="513" width="14.28515625" style="33" customWidth="1"/>
    <col min="514" max="514" width="9.140625" style="33"/>
    <col min="515" max="515" width="23.28515625" style="33" customWidth="1"/>
    <col min="516" max="516" width="17.85546875" style="33" customWidth="1"/>
    <col min="517" max="517" width="55.42578125" style="33" customWidth="1"/>
    <col min="518" max="518" width="22.5703125" style="33" customWidth="1"/>
    <col min="519" max="519" width="19.85546875" style="33" customWidth="1"/>
    <col min="520" max="520" width="27.7109375" style="33" customWidth="1"/>
    <col min="521" max="768" width="9.140625" style="33"/>
    <col min="769" max="769" width="14.28515625" style="33" customWidth="1"/>
    <col min="770" max="770" width="9.140625" style="33"/>
    <col min="771" max="771" width="23.28515625" style="33" customWidth="1"/>
    <col min="772" max="772" width="17.85546875" style="33" customWidth="1"/>
    <col min="773" max="773" width="55.42578125" style="33" customWidth="1"/>
    <col min="774" max="774" width="22.5703125" style="33" customWidth="1"/>
    <col min="775" max="775" width="19.85546875" style="33" customWidth="1"/>
    <col min="776" max="776" width="27.7109375" style="33" customWidth="1"/>
    <col min="777" max="1024" width="9.140625" style="33"/>
    <col min="1025" max="1025" width="14.28515625" style="33" customWidth="1"/>
    <col min="1026" max="1026" width="9.140625" style="33"/>
    <col min="1027" max="1027" width="23.28515625" style="33" customWidth="1"/>
    <col min="1028" max="1028" width="17.85546875" style="33" customWidth="1"/>
    <col min="1029" max="1029" width="55.42578125" style="33" customWidth="1"/>
    <col min="1030" max="1030" width="22.5703125" style="33" customWidth="1"/>
    <col min="1031" max="1031" width="19.85546875" style="33" customWidth="1"/>
    <col min="1032" max="1032" width="27.7109375" style="33" customWidth="1"/>
    <col min="1033" max="1280" width="9.140625" style="33"/>
    <col min="1281" max="1281" width="14.28515625" style="33" customWidth="1"/>
    <col min="1282" max="1282" width="9.140625" style="33"/>
    <col min="1283" max="1283" width="23.28515625" style="33" customWidth="1"/>
    <col min="1284" max="1284" width="17.85546875" style="33" customWidth="1"/>
    <col min="1285" max="1285" width="55.42578125" style="33" customWidth="1"/>
    <col min="1286" max="1286" width="22.5703125" style="33" customWidth="1"/>
    <col min="1287" max="1287" width="19.85546875" style="33" customWidth="1"/>
    <col min="1288" max="1288" width="27.7109375" style="33" customWidth="1"/>
    <col min="1289" max="1536" width="9.140625" style="33"/>
    <col min="1537" max="1537" width="14.28515625" style="33" customWidth="1"/>
    <col min="1538" max="1538" width="9.140625" style="33"/>
    <col min="1539" max="1539" width="23.28515625" style="33" customWidth="1"/>
    <col min="1540" max="1540" width="17.85546875" style="33" customWidth="1"/>
    <col min="1541" max="1541" width="55.42578125" style="33" customWidth="1"/>
    <col min="1542" max="1542" width="22.5703125" style="33" customWidth="1"/>
    <col min="1543" max="1543" width="19.85546875" style="33" customWidth="1"/>
    <col min="1544" max="1544" width="27.7109375" style="33" customWidth="1"/>
    <col min="1545" max="1792" width="9.140625" style="33"/>
    <col min="1793" max="1793" width="14.28515625" style="33" customWidth="1"/>
    <col min="1794" max="1794" width="9.140625" style="33"/>
    <col min="1795" max="1795" width="23.28515625" style="33" customWidth="1"/>
    <col min="1796" max="1796" width="17.85546875" style="33" customWidth="1"/>
    <col min="1797" max="1797" width="55.42578125" style="33" customWidth="1"/>
    <col min="1798" max="1798" width="22.5703125" style="33" customWidth="1"/>
    <col min="1799" max="1799" width="19.85546875" style="33" customWidth="1"/>
    <col min="1800" max="1800" width="27.7109375" style="33" customWidth="1"/>
    <col min="1801" max="2048" width="9.140625" style="33"/>
    <col min="2049" max="2049" width="14.28515625" style="33" customWidth="1"/>
    <col min="2050" max="2050" width="9.140625" style="33"/>
    <col min="2051" max="2051" width="23.28515625" style="33" customWidth="1"/>
    <col min="2052" max="2052" width="17.85546875" style="33" customWidth="1"/>
    <col min="2053" max="2053" width="55.42578125" style="33" customWidth="1"/>
    <col min="2054" max="2054" width="22.5703125" style="33" customWidth="1"/>
    <col min="2055" max="2055" width="19.85546875" style="33" customWidth="1"/>
    <col min="2056" max="2056" width="27.7109375" style="33" customWidth="1"/>
    <col min="2057" max="2304" width="9.140625" style="33"/>
    <col min="2305" max="2305" width="14.28515625" style="33" customWidth="1"/>
    <col min="2306" max="2306" width="9.140625" style="33"/>
    <col min="2307" max="2307" width="23.28515625" style="33" customWidth="1"/>
    <col min="2308" max="2308" width="17.85546875" style="33" customWidth="1"/>
    <col min="2309" max="2309" width="55.42578125" style="33" customWidth="1"/>
    <col min="2310" max="2310" width="22.5703125" style="33" customWidth="1"/>
    <col min="2311" max="2311" width="19.85546875" style="33" customWidth="1"/>
    <col min="2312" max="2312" width="27.7109375" style="33" customWidth="1"/>
    <col min="2313" max="2560" width="9.140625" style="33"/>
    <col min="2561" max="2561" width="14.28515625" style="33" customWidth="1"/>
    <col min="2562" max="2562" width="9.140625" style="33"/>
    <col min="2563" max="2563" width="23.28515625" style="33" customWidth="1"/>
    <col min="2564" max="2564" width="17.85546875" style="33" customWidth="1"/>
    <col min="2565" max="2565" width="55.42578125" style="33" customWidth="1"/>
    <col min="2566" max="2566" width="22.5703125" style="33" customWidth="1"/>
    <col min="2567" max="2567" width="19.85546875" style="33" customWidth="1"/>
    <col min="2568" max="2568" width="27.7109375" style="33" customWidth="1"/>
    <col min="2569" max="2816" width="9.140625" style="33"/>
    <col min="2817" max="2817" width="14.28515625" style="33" customWidth="1"/>
    <col min="2818" max="2818" width="9.140625" style="33"/>
    <col min="2819" max="2819" width="23.28515625" style="33" customWidth="1"/>
    <col min="2820" max="2820" width="17.85546875" style="33" customWidth="1"/>
    <col min="2821" max="2821" width="55.42578125" style="33" customWidth="1"/>
    <col min="2822" max="2822" width="22.5703125" style="33" customWidth="1"/>
    <col min="2823" max="2823" width="19.85546875" style="33" customWidth="1"/>
    <col min="2824" max="2824" width="27.7109375" style="33" customWidth="1"/>
    <col min="2825" max="3072" width="9.140625" style="33"/>
    <col min="3073" max="3073" width="14.28515625" style="33" customWidth="1"/>
    <col min="3074" max="3074" width="9.140625" style="33"/>
    <col min="3075" max="3075" width="23.28515625" style="33" customWidth="1"/>
    <col min="3076" max="3076" width="17.85546875" style="33" customWidth="1"/>
    <col min="3077" max="3077" width="55.42578125" style="33" customWidth="1"/>
    <col min="3078" max="3078" width="22.5703125" style="33" customWidth="1"/>
    <col min="3079" max="3079" width="19.85546875" style="33" customWidth="1"/>
    <col min="3080" max="3080" width="27.7109375" style="33" customWidth="1"/>
    <col min="3081" max="3328" width="9.140625" style="33"/>
    <col min="3329" max="3329" width="14.28515625" style="33" customWidth="1"/>
    <col min="3330" max="3330" width="9.140625" style="33"/>
    <col min="3331" max="3331" width="23.28515625" style="33" customWidth="1"/>
    <col min="3332" max="3332" width="17.85546875" style="33" customWidth="1"/>
    <col min="3333" max="3333" width="55.42578125" style="33" customWidth="1"/>
    <col min="3334" max="3334" width="22.5703125" style="33" customWidth="1"/>
    <col min="3335" max="3335" width="19.85546875" style="33" customWidth="1"/>
    <col min="3336" max="3336" width="27.7109375" style="33" customWidth="1"/>
    <col min="3337" max="3584" width="9.140625" style="33"/>
    <col min="3585" max="3585" width="14.28515625" style="33" customWidth="1"/>
    <col min="3586" max="3586" width="9.140625" style="33"/>
    <col min="3587" max="3587" width="23.28515625" style="33" customWidth="1"/>
    <col min="3588" max="3588" width="17.85546875" style="33" customWidth="1"/>
    <col min="3589" max="3589" width="55.42578125" style="33" customWidth="1"/>
    <col min="3590" max="3590" width="22.5703125" style="33" customWidth="1"/>
    <col min="3591" max="3591" width="19.85546875" style="33" customWidth="1"/>
    <col min="3592" max="3592" width="27.7109375" style="33" customWidth="1"/>
    <col min="3593" max="3840" width="9.140625" style="33"/>
    <col min="3841" max="3841" width="14.28515625" style="33" customWidth="1"/>
    <col min="3842" max="3842" width="9.140625" style="33"/>
    <col min="3843" max="3843" width="23.28515625" style="33" customWidth="1"/>
    <col min="3844" max="3844" width="17.85546875" style="33" customWidth="1"/>
    <col min="3845" max="3845" width="55.42578125" style="33" customWidth="1"/>
    <col min="3846" max="3846" width="22.5703125" style="33" customWidth="1"/>
    <col min="3847" max="3847" width="19.85546875" style="33" customWidth="1"/>
    <col min="3848" max="3848" width="27.7109375" style="33" customWidth="1"/>
    <col min="3849" max="4096" width="9.140625" style="33"/>
    <col min="4097" max="4097" width="14.28515625" style="33" customWidth="1"/>
    <col min="4098" max="4098" width="9.140625" style="33"/>
    <col min="4099" max="4099" width="23.28515625" style="33" customWidth="1"/>
    <col min="4100" max="4100" width="17.85546875" style="33" customWidth="1"/>
    <col min="4101" max="4101" width="55.42578125" style="33" customWidth="1"/>
    <col min="4102" max="4102" width="22.5703125" style="33" customWidth="1"/>
    <col min="4103" max="4103" width="19.85546875" style="33" customWidth="1"/>
    <col min="4104" max="4104" width="27.7109375" style="33" customWidth="1"/>
    <col min="4105" max="4352" width="9.140625" style="33"/>
    <col min="4353" max="4353" width="14.28515625" style="33" customWidth="1"/>
    <col min="4354" max="4354" width="9.140625" style="33"/>
    <col min="4355" max="4355" width="23.28515625" style="33" customWidth="1"/>
    <col min="4356" max="4356" width="17.85546875" style="33" customWidth="1"/>
    <col min="4357" max="4357" width="55.42578125" style="33" customWidth="1"/>
    <col min="4358" max="4358" width="22.5703125" style="33" customWidth="1"/>
    <col min="4359" max="4359" width="19.85546875" style="33" customWidth="1"/>
    <col min="4360" max="4360" width="27.7109375" style="33" customWidth="1"/>
    <col min="4361" max="4608" width="9.140625" style="33"/>
    <col min="4609" max="4609" width="14.28515625" style="33" customWidth="1"/>
    <col min="4610" max="4610" width="9.140625" style="33"/>
    <col min="4611" max="4611" width="23.28515625" style="33" customWidth="1"/>
    <col min="4612" max="4612" width="17.85546875" style="33" customWidth="1"/>
    <col min="4613" max="4613" width="55.42578125" style="33" customWidth="1"/>
    <col min="4614" max="4614" width="22.5703125" style="33" customWidth="1"/>
    <col min="4615" max="4615" width="19.85546875" style="33" customWidth="1"/>
    <col min="4616" max="4616" width="27.7109375" style="33" customWidth="1"/>
    <col min="4617" max="4864" width="9.140625" style="33"/>
    <col min="4865" max="4865" width="14.28515625" style="33" customWidth="1"/>
    <col min="4866" max="4866" width="9.140625" style="33"/>
    <col min="4867" max="4867" width="23.28515625" style="33" customWidth="1"/>
    <col min="4868" max="4868" width="17.85546875" style="33" customWidth="1"/>
    <col min="4869" max="4869" width="55.42578125" style="33" customWidth="1"/>
    <col min="4870" max="4870" width="22.5703125" style="33" customWidth="1"/>
    <col min="4871" max="4871" width="19.85546875" style="33" customWidth="1"/>
    <col min="4872" max="4872" width="27.7109375" style="33" customWidth="1"/>
    <col min="4873" max="5120" width="9.140625" style="33"/>
    <col min="5121" max="5121" width="14.28515625" style="33" customWidth="1"/>
    <col min="5122" max="5122" width="9.140625" style="33"/>
    <col min="5123" max="5123" width="23.28515625" style="33" customWidth="1"/>
    <col min="5124" max="5124" width="17.85546875" style="33" customWidth="1"/>
    <col min="5125" max="5125" width="55.42578125" style="33" customWidth="1"/>
    <col min="5126" max="5126" width="22.5703125" style="33" customWidth="1"/>
    <col min="5127" max="5127" width="19.85546875" style="33" customWidth="1"/>
    <col min="5128" max="5128" width="27.7109375" style="33" customWidth="1"/>
    <col min="5129" max="5376" width="9.140625" style="33"/>
    <col min="5377" max="5377" width="14.28515625" style="33" customWidth="1"/>
    <col min="5378" max="5378" width="9.140625" style="33"/>
    <col min="5379" max="5379" width="23.28515625" style="33" customWidth="1"/>
    <col min="5380" max="5380" width="17.85546875" style="33" customWidth="1"/>
    <col min="5381" max="5381" width="55.42578125" style="33" customWidth="1"/>
    <col min="5382" max="5382" width="22.5703125" style="33" customWidth="1"/>
    <col min="5383" max="5383" width="19.85546875" style="33" customWidth="1"/>
    <col min="5384" max="5384" width="27.7109375" style="33" customWidth="1"/>
    <col min="5385" max="5632" width="9.140625" style="33"/>
    <col min="5633" max="5633" width="14.28515625" style="33" customWidth="1"/>
    <col min="5634" max="5634" width="9.140625" style="33"/>
    <col min="5635" max="5635" width="23.28515625" style="33" customWidth="1"/>
    <col min="5636" max="5636" width="17.85546875" style="33" customWidth="1"/>
    <col min="5637" max="5637" width="55.42578125" style="33" customWidth="1"/>
    <col min="5638" max="5638" width="22.5703125" style="33" customWidth="1"/>
    <col min="5639" max="5639" width="19.85546875" style="33" customWidth="1"/>
    <col min="5640" max="5640" width="27.7109375" style="33" customWidth="1"/>
    <col min="5641" max="5888" width="9.140625" style="33"/>
    <col min="5889" max="5889" width="14.28515625" style="33" customWidth="1"/>
    <col min="5890" max="5890" width="9.140625" style="33"/>
    <col min="5891" max="5891" width="23.28515625" style="33" customWidth="1"/>
    <col min="5892" max="5892" width="17.85546875" style="33" customWidth="1"/>
    <col min="5893" max="5893" width="55.42578125" style="33" customWidth="1"/>
    <col min="5894" max="5894" width="22.5703125" style="33" customWidth="1"/>
    <col min="5895" max="5895" width="19.85546875" style="33" customWidth="1"/>
    <col min="5896" max="5896" width="27.7109375" style="33" customWidth="1"/>
    <col min="5897" max="6144" width="9.140625" style="33"/>
    <col min="6145" max="6145" width="14.28515625" style="33" customWidth="1"/>
    <col min="6146" max="6146" width="9.140625" style="33"/>
    <col min="6147" max="6147" width="23.28515625" style="33" customWidth="1"/>
    <col min="6148" max="6148" width="17.85546875" style="33" customWidth="1"/>
    <col min="6149" max="6149" width="55.42578125" style="33" customWidth="1"/>
    <col min="6150" max="6150" width="22.5703125" style="33" customWidth="1"/>
    <col min="6151" max="6151" width="19.85546875" style="33" customWidth="1"/>
    <col min="6152" max="6152" width="27.7109375" style="33" customWidth="1"/>
    <col min="6153" max="6400" width="9.140625" style="33"/>
    <col min="6401" max="6401" width="14.28515625" style="33" customWidth="1"/>
    <col min="6402" max="6402" width="9.140625" style="33"/>
    <col min="6403" max="6403" width="23.28515625" style="33" customWidth="1"/>
    <col min="6404" max="6404" width="17.85546875" style="33" customWidth="1"/>
    <col min="6405" max="6405" width="55.42578125" style="33" customWidth="1"/>
    <col min="6406" max="6406" width="22.5703125" style="33" customWidth="1"/>
    <col min="6407" max="6407" width="19.85546875" style="33" customWidth="1"/>
    <col min="6408" max="6408" width="27.7109375" style="33" customWidth="1"/>
    <col min="6409" max="6656" width="9.140625" style="33"/>
    <col min="6657" max="6657" width="14.28515625" style="33" customWidth="1"/>
    <col min="6658" max="6658" width="9.140625" style="33"/>
    <col min="6659" max="6659" width="23.28515625" style="33" customWidth="1"/>
    <col min="6660" max="6660" width="17.85546875" style="33" customWidth="1"/>
    <col min="6661" max="6661" width="55.42578125" style="33" customWidth="1"/>
    <col min="6662" max="6662" width="22.5703125" style="33" customWidth="1"/>
    <col min="6663" max="6663" width="19.85546875" style="33" customWidth="1"/>
    <col min="6664" max="6664" width="27.7109375" style="33" customWidth="1"/>
    <col min="6665" max="6912" width="9.140625" style="33"/>
    <col min="6913" max="6913" width="14.28515625" style="33" customWidth="1"/>
    <col min="6914" max="6914" width="9.140625" style="33"/>
    <col min="6915" max="6915" width="23.28515625" style="33" customWidth="1"/>
    <col min="6916" max="6916" width="17.85546875" style="33" customWidth="1"/>
    <col min="6917" max="6917" width="55.42578125" style="33" customWidth="1"/>
    <col min="6918" max="6918" width="22.5703125" style="33" customWidth="1"/>
    <col min="6919" max="6919" width="19.85546875" style="33" customWidth="1"/>
    <col min="6920" max="6920" width="27.7109375" style="33" customWidth="1"/>
    <col min="6921" max="7168" width="9.140625" style="33"/>
    <col min="7169" max="7169" width="14.28515625" style="33" customWidth="1"/>
    <col min="7170" max="7170" width="9.140625" style="33"/>
    <col min="7171" max="7171" width="23.28515625" style="33" customWidth="1"/>
    <col min="7172" max="7172" width="17.85546875" style="33" customWidth="1"/>
    <col min="7173" max="7173" width="55.42578125" style="33" customWidth="1"/>
    <col min="7174" max="7174" width="22.5703125" style="33" customWidth="1"/>
    <col min="7175" max="7175" width="19.85546875" style="33" customWidth="1"/>
    <col min="7176" max="7176" width="27.7109375" style="33" customWidth="1"/>
    <col min="7177" max="7424" width="9.140625" style="33"/>
    <col min="7425" max="7425" width="14.28515625" style="33" customWidth="1"/>
    <col min="7426" max="7426" width="9.140625" style="33"/>
    <col min="7427" max="7427" width="23.28515625" style="33" customWidth="1"/>
    <col min="7428" max="7428" width="17.85546875" style="33" customWidth="1"/>
    <col min="7429" max="7429" width="55.42578125" style="33" customWidth="1"/>
    <col min="7430" max="7430" width="22.5703125" style="33" customWidth="1"/>
    <col min="7431" max="7431" width="19.85546875" style="33" customWidth="1"/>
    <col min="7432" max="7432" width="27.7109375" style="33" customWidth="1"/>
    <col min="7433" max="7680" width="9.140625" style="33"/>
    <col min="7681" max="7681" width="14.28515625" style="33" customWidth="1"/>
    <col min="7682" max="7682" width="9.140625" style="33"/>
    <col min="7683" max="7683" width="23.28515625" style="33" customWidth="1"/>
    <col min="7684" max="7684" width="17.85546875" style="33" customWidth="1"/>
    <col min="7685" max="7685" width="55.42578125" style="33" customWidth="1"/>
    <col min="7686" max="7686" width="22.5703125" style="33" customWidth="1"/>
    <col min="7687" max="7687" width="19.85546875" style="33" customWidth="1"/>
    <col min="7688" max="7688" width="27.7109375" style="33" customWidth="1"/>
    <col min="7689" max="7936" width="9.140625" style="33"/>
    <col min="7937" max="7937" width="14.28515625" style="33" customWidth="1"/>
    <col min="7938" max="7938" width="9.140625" style="33"/>
    <col min="7939" max="7939" width="23.28515625" style="33" customWidth="1"/>
    <col min="7940" max="7940" width="17.85546875" style="33" customWidth="1"/>
    <col min="7941" max="7941" width="55.42578125" style="33" customWidth="1"/>
    <col min="7942" max="7942" width="22.5703125" style="33" customWidth="1"/>
    <col min="7943" max="7943" width="19.85546875" style="33" customWidth="1"/>
    <col min="7944" max="7944" width="27.7109375" style="33" customWidth="1"/>
    <col min="7945" max="8192" width="9.140625" style="33"/>
    <col min="8193" max="8193" width="14.28515625" style="33" customWidth="1"/>
    <col min="8194" max="8194" width="9.140625" style="33"/>
    <col min="8195" max="8195" width="23.28515625" style="33" customWidth="1"/>
    <col min="8196" max="8196" width="17.85546875" style="33" customWidth="1"/>
    <col min="8197" max="8197" width="55.42578125" style="33" customWidth="1"/>
    <col min="8198" max="8198" width="22.5703125" style="33" customWidth="1"/>
    <col min="8199" max="8199" width="19.85546875" style="33" customWidth="1"/>
    <col min="8200" max="8200" width="27.7109375" style="33" customWidth="1"/>
    <col min="8201" max="8448" width="9.140625" style="33"/>
    <col min="8449" max="8449" width="14.28515625" style="33" customWidth="1"/>
    <col min="8450" max="8450" width="9.140625" style="33"/>
    <col min="8451" max="8451" width="23.28515625" style="33" customWidth="1"/>
    <col min="8452" max="8452" width="17.85546875" style="33" customWidth="1"/>
    <col min="8453" max="8453" width="55.42578125" style="33" customWidth="1"/>
    <col min="8454" max="8454" width="22.5703125" style="33" customWidth="1"/>
    <col min="8455" max="8455" width="19.85546875" style="33" customWidth="1"/>
    <col min="8456" max="8456" width="27.7109375" style="33" customWidth="1"/>
    <col min="8457" max="8704" width="9.140625" style="33"/>
    <col min="8705" max="8705" width="14.28515625" style="33" customWidth="1"/>
    <col min="8706" max="8706" width="9.140625" style="33"/>
    <col min="8707" max="8707" width="23.28515625" style="33" customWidth="1"/>
    <col min="8708" max="8708" width="17.85546875" style="33" customWidth="1"/>
    <col min="8709" max="8709" width="55.42578125" style="33" customWidth="1"/>
    <col min="8710" max="8710" width="22.5703125" style="33" customWidth="1"/>
    <col min="8711" max="8711" width="19.85546875" style="33" customWidth="1"/>
    <col min="8712" max="8712" width="27.7109375" style="33" customWidth="1"/>
    <col min="8713" max="8960" width="9.140625" style="33"/>
    <col min="8961" max="8961" width="14.28515625" style="33" customWidth="1"/>
    <col min="8962" max="8962" width="9.140625" style="33"/>
    <col min="8963" max="8963" width="23.28515625" style="33" customWidth="1"/>
    <col min="8964" max="8964" width="17.85546875" style="33" customWidth="1"/>
    <col min="8965" max="8965" width="55.42578125" style="33" customWidth="1"/>
    <col min="8966" max="8966" width="22.5703125" style="33" customWidth="1"/>
    <col min="8967" max="8967" width="19.85546875" style="33" customWidth="1"/>
    <col min="8968" max="8968" width="27.7109375" style="33" customWidth="1"/>
    <col min="8969" max="9216" width="9.140625" style="33"/>
    <col min="9217" max="9217" width="14.28515625" style="33" customWidth="1"/>
    <col min="9218" max="9218" width="9.140625" style="33"/>
    <col min="9219" max="9219" width="23.28515625" style="33" customWidth="1"/>
    <col min="9220" max="9220" width="17.85546875" style="33" customWidth="1"/>
    <col min="9221" max="9221" width="55.42578125" style="33" customWidth="1"/>
    <col min="9222" max="9222" width="22.5703125" style="33" customWidth="1"/>
    <col min="9223" max="9223" width="19.85546875" style="33" customWidth="1"/>
    <col min="9224" max="9224" width="27.7109375" style="33" customWidth="1"/>
    <col min="9225" max="9472" width="9.140625" style="33"/>
    <col min="9473" max="9473" width="14.28515625" style="33" customWidth="1"/>
    <col min="9474" max="9474" width="9.140625" style="33"/>
    <col min="9475" max="9475" width="23.28515625" style="33" customWidth="1"/>
    <col min="9476" max="9476" width="17.85546875" style="33" customWidth="1"/>
    <col min="9477" max="9477" width="55.42578125" style="33" customWidth="1"/>
    <col min="9478" max="9478" width="22.5703125" style="33" customWidth="1"/>
    <col min="9479" max="9479" width="19.85546875" style="33" customWidth="1"/>
    <col min="9480" max="9480" width="27.7109375" style="33" customWidth="1"/>
    <col min="9481" max="9728" width="9.140625" style="33"/>
    <col min="9729" max="9729" width="14.28515625" style="33" customWidth="1"/>
    <col min="9730" max="9730" width="9.140625" style="33"/>
    <col min="9731" max="9731" width="23.28515625" style="33" customWidth="1"/>
    <col min="9732" max="9732" width="17.85546875" style="33" customWidth="1"/>
    <col min="9733" max="9733" width="55.42578125" style="33" customWidth="1"/>
    <col min="9734" max="9734" width="22.5703125" style="33" customWidth="1"/>
    <col min="9735" max="9735" width="19.85546875" style="33" customWidth="1"/>
    <col min="9736" max="9736" width="27.7109375" style="33" customWidth="1"/>
    <col min="9737" max="9984" width="9.140625" style="33"/>
    <col min="9985" max="9985" width="14.28515625" style="33" customWidth="1"/>
    <col min="9986" max="9986" width="9.140625" style="33"/>
    <col min="9987" max="9987" width="23.28515625" style="33" customWidth="1"/>
    <col min="9988" max="9988" width="17.85546875" style="33" customWidth="1"/>
    <col min="9989" max="9989" width="55.42578125" style="33" customWidth="1"/>
    <col min="9990" max="9990" width="22.5703125" style="33" customWidth="1"/>
    <col min="9991" max="9991" width="19.85546875" style="33" customWidth="1"/>
    <col min="9992" max="9992" width="27.7109375" style="33" customWidth="1"/>
    <col min="9993" max="10240" width="9.140625" style="33"/>
    <col min="10241" max="10241" width="14.28515625" style="33" customWidth="1"/>
    <col min="10242" max="10242" width="9.140625" style="33"/>
    <col min="10243" max="10243" width="23.28515625" style="33" customWidth="1"/>
    <col min="10244" max="10244" width="17.85546875" style="33" customWidth="1"/>
    <col min="10245" max="10245" width="55.42578125" style="33" customWidth="1"/>
    <col min="10246" max="10246" width="22.5703125" style="33" customWidth="1"/>
    <col min="10247" max="10247" width="19.85546875" style="33" customWidth="1"/>
    <col min="10248" max="10248" width="27.7109375" style="33" customWidth="1"/>
    <col min="10249" max="10496" width="9.140625" style="33"/>
    <col min="10497" max="10497" width="14.28515625" style="33" customWidth="1"/>
    <col min="10498" max="10498" width="9.140625" style="33"/>
    <col min="10499" max="10499" width="23.28515625" style="33" customWidth="1"/>
    <col min="10500" max="10500" width="17.85546875" style="33" customWidth="1"/>
    <col min="10501" max="10501" width="55.42578125" style="33" customWidth="1"/>
    <col min="10502" max="10502" width="22.5703125" style="33" customWidth="1"/>
    <col min="10503" max="10503" width="19.85546875" style="33" customWidth="1"/>
    <col min="10504" max="10504" width="27.7109375" style="33" customWidth="1"/>
    <col min="10505" max="10752" width="9.140625" style="33"/>
    <col min="10753" max="10753" width="14.28515625" style="33" customWidth="1"/>
    <col min="10754" max="10754" width="9.140625" style="33"/>
    <col min="10755" max="10755" width="23.28515625" style="33" customWidth="1"/>
    <col min="10756" max="10756" width="17.85546875" style="33" customWidth="1"/>
    <col min="10757" max="10757" width="55.42578125" style="33" customWidth="1"/>
    <col min="10758" max="10758" width="22.5703125" style="33" customWidth="1"/>
    <col min="10759" max="10759" width="19.85546875" style="33" customWidth="1"/>
    <col min="10760" max="10760" width="27.7109375" style="33" customWidth="1"/>
    <col min="10761" max="11008" width="9.140625" style="33"/>
    <col min="11009" max="11009" width="14.28515625" style="33" customWidth="1"/>
    <col min="11010" max="11010" width="9.140625" style="33"/>
    <col min="11011" max="11011" width="23.28515625" style="33" customWidth="1"/>
    <col min="11012" max="11012" width="17.85546875" style="33" customWidth="1"/>
    <col min="11013" max="11013" width="55.42578125" style="33" customWidth="1"/>
    <col min="11014" max="11014" width="22.5703125" style="33" customWidth="1"/>
    <col min="11015" max="11015" width="19.85546875" style="33" customWidth="1"/>
    <col min="11016" max="11016" width="27.7109375" style="33" customWidth="1"/>
    <col min="11017" max="11264" width="9.140625" style="33"/>
    <col min="11265" max="11265" width="14.28515625" style="33" customWidth="1"/>
    <col min="11266" max="11266" width="9.140625" style="33"/>
    <col min="11267" max="11267" width="23.28515625" style="33" customWidth="1"/>
    <col min="11268" max="11268" width="17.85546875" style="33" customWidth="1"/>
    <col min="11269" max="11269" width="55.42578125" style="33" customWidth="1"/>
    <col min="11270" max="11270" width="22.5703125" style="33" customWidth="1"/>
    <col min="11271" max="11271" width="19.85546875" style="33" customWidth="1"/>
    <col min="11272" max="11272" width="27.7109375" style="33" customWidth="1"/>
    <col min="11273" max="11520" width="9.140625" style="33"/>
    <col min="11521" max="11521" width="14.28515625" style="33" customWidth="1"/>
    <col min="11522" max="11522" width="9.140625" style="33"/>
    <col min="11523" max="11523" width="23.28515625" style="33" customWidth="1"/>
    <col min="11524" max="11524" width="17.85546875" style="33" customWidth="1"/>
    <col min="11525" max="11525" width="55.42578125" style="33" customWidth="1"/>
    <col min="11526" max="11526" width="22.5703125" style="33" customWidth="1"/>
    <col min="11527" max="11527" width="19.85546875" style="33" customWidth="1"/>
    <col min="11528" max="11528" width="27.7109375" style="33" customWidth="1"/>
    <col min="11529" max="11776" width="9.140625" style="33"/>
    <col min="11777" max="11777" width="14.28515625" style="33" customWidth="1"/>
    <col min="11778" max="11778" width="9.140625" style="33"/>
    <col min="11779" max="11779" width="23.28515625" style="33" customWidth="1"/>
    <col min="11780" max="11780" width="17.85546875" style="33" customWidth="1"/>
    <col min="11781" max="11781" width="55.42578125" style="33" customWidth="1"/>
    <col min="11782" max="11782" width="22.5703125" style="33" customWidth="1"/>
    <col min="11783" max="11783" width="19.85546875" style="33" customWidth="1"/>
    <col min="11784" max="11784" width="27.7109375" style="33" customWidth="1"/>
    <col min="11785" max="12032" width="9.140625" style="33"/>
    <col min="12033" max="12033" width="14.28515625" style="33" customWidth="1"/>
    <col min="12034" max="12034" width="9.140625" style="33"/>
    <col min="12035" max="12035" width="23.28515625" style="33" customWidth="1"/>
    <col min="12036" max="12036" width="17.85546875" style="33" customWidth="1"/>
    <col min="12037" max="12037" width="55.42578125" style="33" customWidth="1"/>
    <col min="12038" max="12038" width="22.5703125" style="33" customWidth="1"/>
    <col min="12039" max="12039" width="19.85546875" style="33" customWidth="1"/>
    <col min="12040" max="12040" width="27.7109375" style="33" customWidth="1"/>
    <col min="12041" max="12288" width="9.140625" style="33"/>
    <col min="12289" max="12289" width="14.28515625" style="33" customWidth="1"/>
    <col min="12290" max="12290" width="9.140625" style="33"/>
    <col min="12291" max="12291" width="23.28515625" style="33" customWidth="1"/>
    <col min="12292" max="12292" width="17.85546875" style="33" customWidth="1"/>
    <col min="12293" max="12293" width="55.42578125" style="33" customWidth="1"/>
    <col min="12294" max="12294" width="22.5703125" style="33" customWidth="1"/>
    <col min="12295" max="12295" width="19.85546875" style="33" customWidth="1"/>
    <col min="12296" max="12296" width="27.7109375" style="33" customWidth="1"/>
    <col min="12297" max="12544" width="9.140625" style="33"/>
    <col min="12545" max="12545" width="14.28515625" style="33" customWidth="1"/>
    <col min="12546" max="12546" width="9.140625" style="33"/>
    <col min="12547" max="12547" width="23.28515625" style="33" customWidth="1"/>
    <col min="12548" max="12548" width="17.85546875" style="33" customWidth="1"/>
    <col min="12549" max="12549" width="55.42578125" style="33" customWidth="1"/>
    <col min="12550" max="12550" width="22.5703125" style="33" customWidth="1"/>
    <col min="12551" max="12551" width="19.85546875" style="33" customWidth="1"/>
    <col min="12552" max="12552" width="27.7109375" style="33" customWidth="1"/>
    <col min="12553" max="12800" width="9.140625" style="33"/>
    <col min="12801" max="12801" width="14.28515625" style="33" customWidth="1"/>
    <col min="12802" max="12802" width="9.140625" style="33"/>
    <col min="12803" max="12803" width="23.28515625" style="33" customWidth="1"/>
    <col min="12804" max="12804" width="17.85546875" style="33" customWidth="1"/>
    <col min="12805" max="12805" width="55.42578125" style="33" customWidth="1"/>
    <col min="12806" max="12806" width="22.5703125" style="33" customWidth="1"/>
    <col min="12807" max="12807" width="19.85546875" style="33" customWidth="1"/>
    <col min="12808" max="12808" width="27.7109375" style="33" customWidth="1"/>
    <col min="12809" max="13056" width="9.140625" style="33"/>
    <col min="13057" max="13057" width="14.28515625" style="33" customWidth="1"/>
    <col min="13058" max="13058" width="9.140625" style="33"/>
    <col min="13059" max="13059" width="23.28515625" style="33" customWidth="1"/>
    <col min="13060" max="13060" width="17.85546875" style="33" customWidth="1"/>
    <col min="13061" max="13061" width="55.42578125" style="33" customWidth="1"/>
    <col min="13062" max="13062" width="22.5703125" style="33" customWidth="1"/>
    <col min="13063" max="13063" width="19.85546875" style="33" customWidth="1"/>
    <col min="13064" max="13064" width="27.7109375" style="33" customWidth="1"/>
    <col min="13065" max="13312" width="9.140625" style="33"/>
    <col min="13313" max="13313" width="14.28515625" style="33" customWidth="1"/>
    <col min="13314" max="13314" width="9.140625" style="33"/>
    <col min="13315" max="13315" width="23.28515625" style="33" customWidth="1"/>
    <col min="13316" max="13316" width="17.85546875" style="33" customWidth="1"/>
    <col min="13317" max="13317" width="55.42578125" style="33" customWidth="1"/>
    <col min="13318" max="13318" width="22.5703125" style="33" customWidth="1"/>
    <col min="13319" max="13319" width="19.85546875" style="33" customWidth="1"/>
    <col min="13320" max="13320" width="27.7109375" style="33" customWidth="1"/>
    <col min="13321" max="13568" width="9.140625" style="33"/>
    <col min="13569" max="13569" width="14.28515625" style="33" customWidth="1"/>
    <col min="13570" max="13570" width="9.140625" style="33"/>
    <col min="13571" max="13571" width="23.28515625" style="33" customWidth="1"/>
    <col min="13572" max="13572" width="17.85546875" style="33" customWidth="1"/>
    <col min="13573" max="13573" width="55.42578125" style="33" customWidth="1"/>
    <col min="13574" max="13574" width="22.5703125" style="33" customWidth="1"/>
    <col min="13575" max="13575" width="19.85546875" style="33" customWidth="1"/>
    <col min="13576" max="13576" width="27.7109375" style="33" customWidth="1"/>
    <col min="13577" max="13824" width="9.140625" style="33"/>
    <col min="13825" max="13825" width="14.28515625" style="33" customWidth="1"/>
    <col min="13826" max="13826" width="9.140625" style="33"/>
    <col min="13827" max="13827" width="23.28515625" style="33" customWidth="1"/>
    <col min="13828" max="13828" width="17.85546875" style="33" customWidth="1"/>
    <col min="13829" max="13829" width="55.42578125" style="33" customWidth="1"/>
    <col min="13830" max="13830" width="22.5703125" style="33" customWidth="1"/>
    <col min="13831" max="13831" width="19.85546875" style="33" customWidth="1"/>
    <col min="13832" max="13832" width="27.7109375" style="33" customWidth="1"/>
    <col min="13833" max="14080" width="9.140625" style="33"/>
    <col min="14081" max="14081" width="14.28515625" style="33" customWidth="1"/>
    <col min="14082" max="14082" width="9.140625" style="33"/>
    <col min="14083" max="14083" width="23.28515625" style="33" customWidth="1"/>
    <col min="14084" max="14084" width="17.85546875" style="33" customWidth="1"/>
    <col min="14085" max="14085" width="55.42578125" style="33" customWidth="1"/>
    <col min="14086" max="14086" width="22.5703125" style="33" customWidth="1"/>
    <col min="14087" max="14087" width="19.85546875" style="33" customWidth="1"/>
    <col min="14088" max="14088" width="27.7109375" style="33" customWidth="1"/>
    <col min="14089" max="14336" width="9.140625" style="33"/>
    <col min="14337" max="14337" width="14.28515625" style="33" customWidth="1"/>
    <col min="14338" max="14338" width="9.140625" style="33"/>
    <col min="14339" max="14339" width="23.28515625" style="33" customWidth="1"/>
    <col min="14340" max="14340" width="17.85546875" style="33" customWidth="1"/>
    <col min="14341" max="14341" width="55.42578125" style="33" customWidth="1"/>
    <col min="14342" max="14342" width="22.5703125" style="33" customWidth="1"/>
    <col min="14343" max="14343" width="19.85546875" style="33" customWidth="1"/>
    <col min="14344" max="14344" width="27.7109375" style="33" customWidth="1"/>
    <col min="14345" max="14592" width="9.140625" style="33"/>
    <col min="14593" max="14593" width="14.28515625" style="33" customWidth="1"/>
    <col min="14594" max="14594" width="9.140625" style="33"/>
    <col min="14595" max="14595" width="23.28515625" style="33" customWidth="1"/>
    <col min="14596" max="14596" width="17.85546875" style="33" customWidth="1"/>
    <col min="14597" max="14597" width="55.42578125" style="33" customWidth="1"/>
    <col min="14598" max="14598" width="22.5703125" style="33" customWidth="1"/>
    <col min="14599" max="14599" width="19.85546875" style="33" customWidth="1"/>
    <col min="14600" max="14600" width="27.7109375" style="33" customWidth="1"/>
    <col min="14601" max="14848" width="9.140625" style="33"/>
    <col min="14849" max="14849" width="14.28515625" style="33" customWidth="1"/>
    <col min="14850" max="14850" width="9.140625" style="33"/>
    <col min="14851" max="14851" width="23.28515625" style="33" customWidth="1"/>
    <col min="14852" max="14852" width="17.85546875" style="33" customWidth="1"/>
    <col min="14853" max="14853" width="55.42578125" style="33" customWidth="1"/>
    <col min="14854" max="14854" width="22.5703125" style="33" customWidth="1"/>
    <col min="14855" max="14855" width="19.85546875" style="33" customWidth="1"/>
    <col min="14856" max="14856" width="27.7109375" style="33" customWidth="1"/>
    <col min="14857" max="15104" width="9.140625" style="33"/>
    <col min="15105" max="15105" width="14.28515625" style="33" customWidth="1"/>
    <col min="15106" max="15106" width="9.140625" style="33"/>
    <col min="15107" max="15107" width="23.28515625" style="33" customWidth="1"/>
    <col min="15108" max="15108" width="17.85546875" style="33" customWidth="1"/>
    <col min="15109" max="15109" width="55.42578125" style="33" customWidth="1"/>
    <col min="15110" max="15110" width="22.5703125" style="33" customWidth="1"/>
    <col min="15111" max="15111" width="19.85546875" style="33" customWidth="1"/>
    <col min="15112" max="15112" width="27.7109375" style="33" customWidth="1"/>
    <col min="15113" max="15360" width="9.140625" style="33"/>
    <col min="15361" max="15361" width="14.28515625" style="33" customWidth="1"/>
    <col min="15362" max="15362" width="9.140625" style="33"/>
    <col min="15363" max="15363" width="23.28515625" style="33" customWidth="1"/>
    <col min="15364" max="15364" width="17.85546875" style="33" customWidth="1"/>
    <col min="15365" max="15365" width="55.42578125" style="33" customWidth="1"/>
    <col min="15366" max="15366" width="22.5703125" style="33" customWidth="1"/>
    <col min="15367" max="15367" width="19.85546875" style="33" customWidth="1"/>
    <col min="15368" max="15368" width="27.7109375" style="33" customWidth="1"/>
    <col min="15369" max="15616" width="9.140625" style="33"/>
    <col min="15617" max="15617" width="14.28515625" style="33" customWidth="1"/>
    <col min="15618" max="15618" width="9.140625" style="33"/>
    <col min="15619" max="15619" width="23.28515625" style="33" customWidth="1"/>
    <col min="15620" max="15620" width="17.85546875" style="33" customWidth="1"/>
    <col min="15621" max="15621" width="55.42578125" style="33" customWidth="1"/>
    <col min="15622" max="15622" width="22.5703125" style="33" customWidth="1"/>
    <col min="15623" max="15623" width="19.85546875" style="33" customWidth="1"/>
    <col min="15624" max="15624" width="27.7109375" style="33" customWidth="1"/>
    <col min="15625" max="15872" width="9.140625" style="33"/>
    <col min="15873" max="15873" width="14.28515625" style="33" customWidth="1"/>
    <col min="15874" max="15874" width="9.140625" style="33"/>
    <col min="15875" max="15875" width="23.28515625" style="33" customWidth="1"/>
    <col min="15876" max="15876" width="17.85546875" style="33" customWidth="1"/>
    <col min="15877" max="15877" width="55.42578125" style="33" customWidth="1"/>
    <col min="15878" max="15878" width="22.5703125" style="33" customWidth="1"/>
    <col min="15879" max="15879" width="19.85546875" style="33" customWidth="1"/>
    <col min="15880" max="15880" width="27.7109375" style="33" customWidth="1"/>
    <col min="15881" max="16128" width="9.140625" style="33"/>
    <col min="16129" max="16129" width="14.28515625" style="33" customWidth="1"/>
    <col min="16130" max="16130" width="9.140625" style="33"/>
    <col min="16131" max="16131" width="23.28515625" style="33" customWidth="1"/>
    <col min="16132" max="16132" width="17.85546875" style="33" customWidth="1"/>
    <col min="16133" max="16133" width="55.42578125" style="33" customWidth="1"/>
    <col min="16134" max="16134" width="22.5703125" style="33" customWidth="1"/>
    <col min="16135" max="16135" width="19.85546875" style="33" customWidth="1"/>
    <col min="16136" max="16136" width="27.7109375" style="33" customWidth="1"/>
    <col min="16137" max="16384" width="9.140625" style="33"/>
  </cols>
  <sheetData>
    <row r="1" spans="1:8">
      <c r="A1" s="45" t="s">
        <v>119</v>
      </c>
      <c r="B1" s="46" t="s">
        <v>154</v>
      </c>
      <c r="C1" s="46" t="s">
        <v>144</v>
      </c>
      <c r="D1" s="46" t="s">
        <v>145</v>
      </c>
      <c r="E1" s="46" t="s">
        <v>155</v>
      </c>
      <c r="F1" s="46" t="s">
        <v>156</v>
      </c>
      <c r="G1" s="46" t="s">
        <v>157</v>
      </c>
      <c r="H1" s="47" t="s">
        <v>158</v>
      </c>
    </row>
    <row r="2" spans="1:8">
      <c r="A2" s="48">
        <v>2021</v>
      </c>
      <c r="B2" s="49" t="s">
        <v>159</v>
      </c>
      <c r="C2" s="50" t="s">
        <v>160</v>
      </c>
      <c r="D2" s="50" t="s">
        <v>149</v>
      </c>
      <c r="E2" s="50" t="s">
        <v>161</v>
      </c>
      <c r="F2" s="49" t="s">
        <v>162</v>
      </c>
      <c r="G2" s="51">
        <v>21149</v>
      </c>
      <c r="H2" s="52">
        <v>1056</v>
      </c>
    </row>
    <row r="3" spans="1:8">
      <c r="A3" s="53">
        <v>2021</v>
      </c>
      <c r="B3" s="54" t="s">
        <v>159</v>
      </c>
      <c r="C3" s="55" t="s">
        <v>91</v>
      </c>
      <c r="D3" s="55" t="s">
        <v>149</v>
      </c>
      <c r="E3" s="55" t="s">
        <v>161</v>
      </c>
      <c r="F3" s="54" t="s">
        <v>162</v>
      </c>
      <c r="G3" s="56">
        <v>3063</v>
      </c>
      <c r="H3" s="57">
        <v>154</v>
      </c>
    </row>
    <row r="4" spans="1:8">
      <c r="A4" s="48">
        <v>2021</v>
      </c>
      <c r="B4" s="49" t="s">
        <v>159</v>
      </c>
      <c r="C4" s="50" t="s">
        <v>84</v>
      </c>
      <c r="D4" s="50" t="s">
        <v>149</v>
      </c>
      <c r="E4" s="50" t="s">
        <v>161</v>
      </c>
      <c r="F4" s="49" t="s">
        <v>162</v>
      </c>
      <c r="G4" s="51">
        <v>45496</v>
      </c>
      <c r="H4" s="52">
        <v>1932</v>
      </c>
    </row>
    <row r="5" spans="1:8">
      <c r="A5" s="53">
        <v>2021</v>
      </c>
      <c r="B5" s="54" t="s">
        <v>159</v>
      </c>
      <c r="C5" s="55" t="s">
        <v>43</v>
      </c>
      <c r="D5" s="55" t="s">
        <v>149</v>
      </c>
      <c r="E5" s="55" t="s">
        <v>161</v>
      </c>
      <c r="F5" s="54" t="s">
        <v>162</v>
      </c>
      <c r="G5" s="56">
        <v>34125</v>
      </c>
      <c r="H5" s="57">
        <v>1558</v>
      </c>
    </row>
    <row r="6" spans="1:8">
      <c r="A6" s="48">
        <v>2021</v>
      </c>
      <c r="B6" s="49" t="s">
        <v>159</v>
      </c>
      <c r="C6" s="50" t="s">
        <v>22</v>
      </c>
      <c r="D6" s="50" t="s">
        <v>149</v>
      </c>
      <c r="E6" s="50" t="s">
        <v>161</v>
      </c>
      <c r="F6" s="49" t="s">
        <v>162</v>
      </c>
      <c r="G6" s="51">
        <v>2794</v>
      </c>
      <c r="H6" s="52">
        <v>66</v>
      </c>
    </row>
    <row r="7" spans="1:8">
      <c r="A7" s="53">
        <v>2021</v>
      </c>
      <c r="B7" s="54" t="s">
        <v>159</v>
      </c>
      <c r="C7" s="55" t="s">
        <v>59</v>
      </c>
      <c r="D7" s="55" t="s">
        <v>149</v>
      </c>
      <c r="E7" s="55" t="s">
        <v>161</v>
      </c>
      <c r="F7" s="54" t="s">
        <v>162</v>
      </c>
      <c r="G7" s="56">
        <v>607</v>
      </c>
      <c r="H7" s="57">
        <v>22</v>
      </c>
    </row>
    <row r="8" spans="1:8">
      <c r="A8" s="48">
        <v>2021</v>
      </c>
      <c r="B8" s="49" t="s">
        <v>159</v>
      </c>
      <c r="C8" s="50" t="s">
        <v>72</v>
      </c>
      <c r="D8" s="50" t="s">
        <v>149</v>
      </c>
      <c r="E8" s="50" t="s">
        <v>161</v>
      </c>
      <c r="F8" s="49" t="s">
        <v>162</v>
      </c>
      <c r="G8" s="51">
        <v>11962</v>
      </c>
      <c r="H8" s="52">
        <v>564.9</v>
      </c>
    </row>
    <row r="9" spans="1:8">
      <c r="A9" s="53">
        <v>2021</v>
      </c>
      <c r="B9" s="54" t="s">
        <v>159</v>
      </c>
      <c r="C9" s="55" t="s">
        <v>44</v>
      </c>
      <c r="D9" s="55" t="s">
        <v>149</v>
      </c>
      <c r="E9" s="55" t="s">
        <v>161</v>
      </c>
      <c r="F9" s="54" t="s">
        <v>162</v>
      </c>
      <c r="G9" s="56">
        <v>30773</v>
      </c>
      <c r="H9" s="57">
        <v>978.4</v>
      </c>
    </row>
    <row r="10" spans="1:8">
      <c r="A10" s="48">
        <v>2021</v>
      </c>
      <c r="B10" s="49" t="s">
        <v>159</v>
      </c>
      <c r="C10" s="50" t="s">
        <v>60</v>
      </c>
      <c r="D10" s="50" t="s">
        <v>149</v>
      </c>
      <c r="E10" s="50" t="s">
        <v>161</v>
      </c>
      <c r="F10" s="49" t="s">
        <v>162</v>
      </c>
      <c r="G10" s="51">
        <v>26938</v>
      </c>
      <c r="H10" s="52">
        <v>1182</v>
      </c>
    </row>
    <row r="11" spans="1:8">
      <c r="A11" s="53">
        <v>2021</v>
      </c>
      <c r="B11" s="54" t="s">
        <v>159</v>
      </c>
      <c r="C11" s="55" t="s">
        <v>163</v>
      </c>
      <c r="D11" s="55" t="s">
        <v>149</v>
      </c>
      <c r="E11" s="55" t="s">
        <v>161</v>
      </c>
      <c r="F11" s="54" t="s">
        <v>162</v>
      </c>
      <c r="G11" s="56">
        <v>19052</v>
      </c>
      <c r="H11" s="57">
        <v>908</v>
      </c>
    </row>
    <row r="12" spans="1:8">
      <c r="A12" s="48">
        <v>2021</v>
      </c>
      <c r="B12" s="49" t="s">
        <v>159</v>
      </c>
      <c r="C12" s="50" t="s">
        <v>164</v>
      </c>
      <c r="D12" s="50" t="s">
        <v>149</v>
      </c>
      <c r="E12" s="50" t="s">
        <v>161</v>
      </c>
      <c r="F12" s="49" t="s">
        <v>162</v>
      </c>
      <c r="G12" s="51">
        <v>36157</v>
      </c>
      <c r="H12" s="52">
        <v>1636.5</v>
      </c>
    </row>
    <row r="13" spans="1:8">
      <c r="A13" s="53">
        <v>2021</v>
      </c>
      <c r="B13" s="54" t="s">
        <v>159</v>
      </c>
      <c r="C13" s="55" t="s">
        <v>61</v>
      </c>
      <c r="D13" s="55" t="s">
        <v>149</v>
      </c>
      <c r="E13" s="55" t="s">
        <v>161</v>
      </c>
      <c r="F13" s="54" t="s">
        <v>162</v>
      </c>
      <c r="G13" s="56">
        <v>3465</v>
      </c>
      <c r="H13" s="57">
        <v>154</v>
      </c>
    </row>
    <row r="14" spans="1:8">
      <c r="A14" s="48">
        <v>2021</v>
      </c>
      <c r="B14" s="49" t="s">
        <v>159</v>
      </c>
      <c r="C14" s="50" t="s">
        <v>165</v>
      </c>
      <c r="D14" s="50" t="s">
        <v>149</v>
      </c>
      <c r="E14" s="50" t="s">
        <v>161</v>
      </c>
      <c r="F14" s="49" t="s">
        <v>162</v>
      </c>
      <c r="G14" s="51">
        <v>3413</v>
      </c>
      <c r="H14" s="52">
        <v>132</v>
      </c>
    </row>
    <row r="15" spans="1:8">
      <c r="A15" s="53">
        <v>2021</v>
      </c>
      <c r="B15" s="54" t="s">
        <v>159</v>
      </c>
      <c r="C15" s="55" t="s">
        <v>166</v>
      </c>
      <c r="D15" s="55" t="s">
        <v>149</v>
      </c>
      <c r="E15" s="55" t="s">
        <v>161</v>
      </c>
      <c r="F15" s="54" t="s">
        <v>162</v>
      </c>
      <c r="G15" s="56">
        <v>49014</v>
      </c>
      <c r="H15" s="57">
        <v>2332</v>
      </c>
    </row>
    <row r="16" spans="1:8">
      <c r="A16" s="48">
        <v>2021</v>
      </c>
      <c r="B16" s="49" t="s">
        <v>159</v>
      </c>
      <c r="C16" s="50" t="s">
        <v>29</v>
      </c>
      <c r="D16" s="50" t="s">
        <v>149</v>
      </c>
      <c r="E16" s="50" t="s">
        <v>161</v>
      </c>
      <c r="F16" s="49" t="s">
        <v>162</v>
      </c>
      <c r="G16" s="51">
        <v>790</v>
      </c>
      <c r="H16" s="52">
        <v>22</v>
      </c>
    </row>
    <row r="17" spans="1:8">
      <c r="A17" s="53">
        <v>2021</v>
      </c>
      <c r="B17" s="54" t="s">
        <v>159</v>
      </c>
      <c r="C17" s="55" t="s">
        <v>167</v>
      </c>
      <c r="D17" s="55" t="s">
        <v>149</v>
      </c>
      <c r="E17" s="55" t="s">
        <v>161</v>
      </c>
      <c r="F17" s="54" t="s">
        <v>162</v>
      </c>
      <c r="G17" s="56">
        <v>860</v>
      </c>
      <c r="H17" s="57">
        <v>44</v>
      </c>
    </row>
    <row r="18" spans="1:8">
      <c r="A18" s="48">
        <v>2021</v>
      </c>
      <c r="B18" s="49" t="s">
        <v>159</v>
      </c>
      <c r="C18" s="50" t="s">
        <v>168</v>
      </c>
      <c r="D18" s="50" t="s">
        <v>149</v>
      </c>
      <c r="E18" s="50" t="s">
        <v>161</v>
      </c>
      <c r="F18" s="49" t="s">
        <v>162</v>
      </c>
      <c r="G18" s="51">
        <v>531</v>
      </c>
      <c r="H18" s="52">
        <v>22</v>
      </c>
    </row>
    <row r="19" spans="1:8">
      <c r="A19" s="53">
        <v>2021</v>
      </c>
      <c r="B19" s="54" t="s">
        <v>159</v>
      </c>
      <c r="C19" s="55" t="s">
        <v>62</v>
      </c>
      <c r="D19" s="55" t="s">
        <v>149</v>
      </c>
      <c r="E19" s="55" t="s">
        <v>161</v>
      </c>
      <c r="F19" s="54" t="s">
        <v>162</v>
      </c>
      <c r="G19" s="56">
        <v>14768</v>
      </c>
      <c r="H19" s="57">
        <v>673.5</v>
      </c>
    </row>
    <row r="20" spans="1:8">
      <c r="A20" s="48">
        <v>2021</v>
      </c>
      <c r="B20" s="49" t="s">
        <v>159</v>
      </c>
      <c r="C20" s="50" t="s">
        <v>45</v>
      </c>
      <c r="D20" s="50" t="s">
        <v>149</v>
      </c>
      <c r="E20" s="50" t="s">
        <v>161</v>
      </c>
      <c r="F20" s="49" t="s">
        <v>162</v>
      </c>
      <c r="G20" s="51">
        <v>835</v>
      </c>
      <c r="H20" s="52">
        <v>26.5</v>
      </c>
    </row>
    <row r="21" spans="1:8">
      <c r="A21" s="53">
        <v>2021</v>
      </c>
      <c r="B21" s="54" t="s">
        <v>159</v>
      </c>
      <c r="C21" s="55" t="s">
        <v>46</v>
      </c>
      <c r="D21" s="55" t="s">
        <v>149</v>
      </c>
      <c r="E21" s="55" t="s">
        <v>161</v>
      </c>
      <c r="F21" s="54" t="s">
        <v>162</v>
      </c>
      <c r="G21" s="56">
        <v>77299</v>
      </c>
      <c r="H21" s="57">
        <v>4006.3</v>
      </c>
    </row>
    <row r="22" spans="1:8">
      <c r="A22" s="48">
        <v>2021</v>
      </c>
      <c r="B22" s="49" t="s">
        <v>159</v>
      </c>
      <c r="C22" s="50" t="s">
        <v>47</v>
      </c>
      <c r="D22" s="50" t="s">
        <v>149</v>
      </c>
      <c r="E22" s="50" t="s">
        <v>161</v>
      </c>
      <c r="F22" s="49" t="s">
        <v>162</v>
      </c>
      <c r="G22" s="51">
        <v>4597</v>
      </c>
      <c r="H22" s="52">
        <v>152</v>
      </c>
    </row>
    <row r="23" spans="1:8">
      <c r="A23" s="53">
        <v>2021</v>
      </c>
      <c r="B23" s="54" t="s">
        <v>159</v>
      </c>
      <c r="C23" s="55" t="s">
        <v>66</v>
      </c>
      <c r="D23" s="55" t="s">
        <v>149</v>
      </c>
      <c r="E23" s="55" t="s">
        <v>161</v>
      </c>
      <c r="F23" s="54" t="s">
        <v>162</v>
      </c>
      <c r="G23" s="56">
        <v>11179</v>
      </c>
      <c r="H23" s="57">
        <v>504</v>
      </c>
    </row>
    <row r="24" spans="1:8">
      <c r="A24" s="48">
        <v>2021</v>
      </c>
      <c r="B24" s="49" t="s">
        <v>159</v>
      </c>
      <c r="C24" s="50" t="s">
        <v>33</v>
      </c>
      <c r="D24" s="50" t="s">
        <v>149</v>
      </c>
      <c r="E24" s="50" t="s">
        <v>161</v>
      </c>
      <c r="F24" s="49" t="s">
        <v>162</v>
      </c>
      <c r="G24" s="51">
        <v>719</v>
      </c>
      <c r="H24" s="52">
        <v>22</v>
      </c>
    </row>
    <row r="25" spans="1:8">
      <c r="A25" s="53">
        <v>2021</v>
      </c>
      <c r="B25" s="54" t="s">
        <v>159</v>
      </c>
      <c r="C25" s="55" t="s">
        <v>48</v>
      </c>
      <c r="D25" s="55" t="s">
        <v>149</v>
      </c>
      <c r="E25" s="55" t="s">
        <v>161</v>
      </c>
      <c r="F25" s="54" t="s">
        <v>162</v>
      </c>
      <c r="G25" s="56">
        <v>663020</v>
      </c>
      <c r="H25" s="57">
        <v>27204.799999999999</v>
      </c>
    </row>
    <row r="26" spans="1:8">
      <c r="A26" s="48">
        <v>2021</v>
      </c>
      <c r="B26" s="49" t="s">
        <v>159</v>
      </c>
      <c r="C26" s="50" t="s">
        <v>169</v>
      </c>
      <c r="D26" s="50" t="s">
        <v>149</v>
      </c>
      <c r="E26" s="50" t="s">
        <v>161</v>
      </c>
      <c r="F26" s="49" t="s">
        <v>162</v>
      </c>
      <c r="G26" s="51">
        <v>1939</v>
      </c>
      <c r="H26" s="52">
        <v>21</v>
      </c>
    </row>
    <row r="27" spans="1:8">
      <c r="A27" s="53">
        <v>2021</v>
      </c>
      <c r="B27" s="54" t="s">
        <v>159</v>
      </c>
      <c r="C27" s="55" t="s">
        <v>170</v>
      </c>
      <c r="D27" s="55" t="s">
        <v>149</v>
      </c>
      <c r="E27" s="55" t="s">
        <v>161</v>
      </c>
      <c r="F27" s="54" t="s">
        <v>162</v>
      </c>
      <c r="G27" s="56">
        <v>16143</v>
      </c>
      <c r="H27" s="57">
        <v>794.2</v>
      </c>
    </row>
    <row r="28" spans="1:8">
      <c r="A28" s="48">
        <v>2021</v>
      </c>
      <c r="B28" s="49" t="s">
        <v>159</v>
      </c>
      <c r="C28" s="50" t="s">
        <v>49</v>
      </c>
      <c r="D28" s="50" t="s">
        <v>149</v>
      </c>
      <c r="E28" s="50" t="s">
        <v>161</v>
      </c>
      <c r="F28" s="49" t="s">
        <v>162</v>
      </c>
      <c r="G28" s="51">
        <v>10152</v>
      </c>
      <c r="H28" s="52">
        <v>262</v>
      </c>
    </row>
    <row r="29" spans="1:8">
      <c r="A29" s="53">
        <v>2021</v>
      </c>
      <c r="B29" s="54" t="s">
        <v>159</v>
      </c>
      <c r="C29" s="55" t="s">
        <v>73</v>
      </c>
      <c r="D29" s="55" t="s">
        <v>149</v>
      </c>
      <c r="E29" s="55" t="s">
        <v>161</v>
      </c>
      <c r="F29" s="54" t="s">
        <v>162</v>
      </c>
      <c r="G29" s="56">
        <v>8232</v>
      </c>
      <c r="H29" s="57">
        <v>386</v>
      </c>
    </row>
    <row r="30" spans="1:8">
      <c r="A30" s="48">
        <v>2021</v>
      </c>
      <c r="B30" s="49" t="s">
        <v>159</v>
      </c>
      <c r="C30" s="50" t="s">
        <v>38</v>
      </c>
      <c r="D30" s="50" t="s">
        <v>149</v>
      </c>
      <c r="E30" s="50" t="s">
        <v>161</v>
      </c>
      <c r="F30" s="49" t="s">
        <v>162</v>
      </c>
      <c r="G30" s="51">
        <v>290</v>
      </c>
      <c r="H30" s="52">
        <v>11</v>
      </c>
    </row>
    <row r="31" spans="1:8">
      <c r="A31" s="53">
        <v>2021</v>
      </c>
      <c r="B31" s="54" t="s">
        <v>159</v>
      </c>
      <c r="C31" s="55" t="s">
        <v>171</v>
      </c>
      <c r="D31" s="55" t="s">
        <v>149</v>
      </c>
      <c r="E31" s="55" t="s">
        <v>161</v>
      </c>
      <c r="F31" s="54" t="s">
        <v>162</v>
      </c>
      <c r="G31" s="56">
        <v>852</v>
      </c>
      <c r="H31" s="57">
        <v>44</v>
      </c>
    </row>
    <row r="32" spans="1:8">
      <c r="A32" s="48">
        <v>2021</v>
      </c>
      <c r="B32" s="49" t="s">
        <v>159</v>
      </c>
      <c r="C32" s="50" t="s">
        <v>172</v>
      </c>
      <c r="D32" s="50" t="s">
        <v>149</v>
      </c>
      <c r="E32" s="50" t="s">
        <v>161</v>
      </c>
      <c r="F32" s="49" t="s">
        <v>162</v>
      </c>
      <c r="G32" s="51">
        <v>15483</v>
      </c>
      <c r="H32" s="52">
        <v>676</v>
      </c>
    </row>
    <row r="33" spans="1:8">
      <c r="A33" s="53">
        <v>2021</v>
      </c>
      <c r="B33" s="54" t="s">
        <v>159</v>
      </c>
      <c r="C33" s="55" t="s">
        <v>68</v>
      </c>
      <c r="D33" s="55" t="s">
        <v>149</v>
      </c>
      <c r="E33" s="55" t="s">
        <v>161</v>
      </c>
      <c r="F33" s="54" t="s">
        <v>162</v>
      </c>
      <c r="G33" s="56">
        <v>4287</v>
      </c>
      <c r="H33" s="57">
        <v>220</v>
      </c>
    </row>
    <row r="34" spans="1:8">
      <c r="A34" s="48">
        <v>2021</v>
      </c>
      <c r="B34" s="49" t="s">
        <v>159</v>
      </c>
      <c r="C34" s="50" t="s">
        <v>63</v>
      </c>
      <c r="D34" s="50" t="s">
        <v>149</v>
      </c>
      <c r="E34" s="50" t="s">
        <v>161</v>
      </c>
      <c r="F34" s="49" t="s">
        <v>162</v>
      </c>
      <c r="G34" s="51">
        <v>19329</v>
      </c>
      <c r="H34" s="52">
        <v>1058.3</v>
      </c>
    </row>
    <row r="35" spans="1:8">
      <c r="A35" s="53">
        <v>2021</v>
      </c>
      <c r="B35" s="54" t="s">
        <v>159</v>
      </c>
      <c r="C35" s="55" t="s">
        <v>39</v>
      </c>
      <c r="D35" s="55" t="s">
        <v>149</v>
      </c>
      <c r="E35" s="55" t="s">
        <v>161</v>
      </c>
      <c r="F35" s="54" t="s">
        <v>162</v>
      </c>
      <c r="G35" s="56">
        <v>9202</v>
      </c>
      <c r="H35" s="57">
        <v>264</v>
      </c>
    </row>
    <row r="36" spans="1:8">
      <c r="A36" s="48">
        <v>2021</v>
      </c>
      <c r="B36" s="49" t="s">
        <v>159</v>
      </c>
      <c r="C36" s="50" t="s">
        <v>69</v>
      </c>
      <c r="D36" s="50" t="s">
        <v>149</v>
      </c>
      <c r="E36" s="50" t="s">
        <v>161</v>
      </c>
      <c r="F36" s="49" t="s">
        <v>162</v>
      </c>
      <c r="G36" s="51">
        <v>41226</v>
      </c>
      <c r="H36" s="52">
        <v>2024</v>
      </c>
    </row>
    <row r="37" spans="1:8">
      <c r="A37" s="53">
        <v>2021</v>
      </c>
      <c r="B37" s="54" t="s">
        <v>159</v>
      </c>
      <c r="C37" s="55" t="s">
        <v>53</v>
      </c>
      <c r="D37" s="55" t="s">
        <v>149</v>
      </c>
      <c r="E37" s="55" t="s">
        <v>161</v>
      </c>
      <c r="F37" s="54" t="s">
        <v>162</v>
      </c>
      <c r="G37" s="56">
        <v>3154</v>
      </c>
      <c r="H37" s="57">
        <v>132</v>
      </c>
    </row>
    <row r="38" spans="1:8">
      <c r="A38" s="48">
        <v>2021</v>
      </c>
      <c r="B38" s="49" t="s">
        <v>159</v>
      </c>
      <c r="C38" s="50" t="s">
        <v>173</v>
      </c>
      <c r="D38" s="50" t="s">
        <v>149</v>
      </c>
      <c r="E38" s="50" t="s">
        <v>161</v>
      </c>
      <c r="F38" s="49" t="s">
        <v>162</v>
      </c>
      <c r="G38" s="51">
        <v>1401</v>
      </c>
      <c r="H38" s="52">
        <v>66</v>
      </c>
    </row>
    <row r="39" spans="1:8">
      <c r="A39" s="53">
        <v>2021</v>
      </c>
      <c r="B39" s="54" t="s">
        <v>159</v>
      </c>
      <c r="C39" s="55" t="s">
        <v>56</v>
      </c>
      <c r="D39" s="55" t="s">
        <v>149</v>
      </c>
      <c r="E39" s="55" t="s">
        <v>161</v>
      </c>
      <c r="F39" s="54" t="s">
        <v>162</v>
      </c>
      <c r="G39" s="56">
        <v>58118</v>
      </c>
      <c r="H39" s="57">
        <v>2766</v>
      </c>
    </row>
    <row r="40" spans="1:8">
      <c r="A40" s="48">
        <v>2021</v>
      </c>
      <c r="B40" s="49" t="s">
        <v>159</v>
      </c>
      <c r="C40" s="50" t="s">
        <v>174</v>
      </c>
      <c r="D40" s="50" t="s">
        <v>149</v>
      </c>
      <c r="E40" s="50" t="s">
        <v>161</v>
      </c>
      <c r="F40" s="49" t="s">
        <v>162</v>
      </c>
      <c r="G40" s="51">
        <v>3797</v>
      </c>
      <c r="H40" s="52">
        <v>176</v>
      </c>
    </row>
    <row r="41" spans="1:8">
      <c r="A41" s="53">
        <v>2021</v>
      </c>
      <c r="B41" s="54" t="s">
        <v>159</v>
      </c>
      <c r="C41" s="55" t="s">
        <v>175</v>
      </c>
      <c r="D41" s="55" t="s">
        <v>149</v>
      </c>
      <c r="E41" s="55" t="s">
        <v>161</v>
      </c>
      <c r="F41" s="54" t="s">
        <v>162</v>
      </c>
      <c r="G41" s="56">
        <v>17156</v>
      </c>
      <c r="H41" s="57">
        <v>960</v>
      </c>
    </row>
    <row r="42" spans="1:8">
      <c r="A42" s="48">
        <v>2021</v>
      </c>
      <c r="B42" s="49" t="s">
        <v>159</v>
      </c>
      <c r="C42" s="50" t="s">
        <v>90</v>
      </c>
      <c r="D42" s="50" t="s">
        <v>149</v>
      </c>
      <c r="E42" s="50" t="s">
        <v>161</v>
      </c>
      <c r="F42" s="49" t="s">
        <v>162</v>
      </c>
      <c r="G42" s="51">
        <v>958</v>
      </c>
      <c r="H42" s="52">
        <v>44</v>
      </c>
    </row>
    <row r="43" spans="1:8">
      <c r="A43" s="53">
        <v>2021</v>
      </c>
      <c r="B43" s="54" t="s">
        <v>159</v>
      </c>
      <c r="C43" s="55" t="s">
        <v>74</v>
      </c>
      <c r="D43" s="55" t="s">
        <v>149</v>
      </c>
      <c r="E43" s="55" t="s">
        <v>161</v>
      </c>
      <c r="F43" s="54" t="s">
        <v>162</v>
      </c>
      <c r="G43" s="56">
        <v>303015</v>
      </c>
      <c r="H43" s="57">
        <v>13617.1</v>
      </c>
    </row>
    <row r="44" spans="1:8">
      <c r="A44" s="48">
        <v>2021</v>
      </c>
      <c r="B44" s="49" t="s">
        <v>159</v>
      </c>
      <c r="C44" s="50" t="s">
        <v>176</v>
      </c>
      <c r="D44" s="50" t="s">
        <v>149</v>
      </c>
      <c r="E44" s="50" t="s">
        <v>161</v>
      </c>
      <c r="F44" s="49" t="s">
        <v>162</v>
      </c>
      <c r="G44" s="51">
        <v>15530</v>
      </c>
      <c r="H44" s="52">
        <v>851</v>
      </c>
    </row>
    <row r="45" spans="1:8">
      <c r="A45" s="53">
        <v>2021</v>
      </c>
      <c r="B45" s="54" t="s">
        <v>159</v>
      </c>
      <c r="C45" s="55" t="s">
        <v>177</v>
      </c>
      <c r="D45" s="55" t="s">
        <v>149</v>
      </c>
      <c r="E45" s="55" t="s">
        <v>161</v>
      </c>
      <c r="F45" s="54" t="s">
        <v>162</v>
      </c>
      <c r="G45" s="56">
        <v>111845</v>
      </c>
      <c r="H45" s="57">
        <v>5024</v>
      </c>
    </row>
    <row r="46" spans="1:8">
      <c r="A46" s="48">
        <v>2021</v>
      </c>
      <c r="B46" s="49" t="s">
        <v>159</v>
      </c>
      <c r="C46" s="50" t="s">
        <v>160</v>
      </c>
      <c r="D46" s="50" t="s">
        <v>151</v>
      </c>
      <c r="E46" s="50" t="s">
        <v>178</v>
      </c>
      <c r="F46" s="49" t="s">
        <v>162</v>
      </c>
      <c r="G46" s="51">
        <v>43628</v>
      </c>
      <c r="H46" s="52">
        <v>2216</v>
      </c>
    </row>
    <row r="47" spans="1:8">
      <c r="A47" s="53">
        <v>2021</v>
      </c>
      <c r="B47" s="54" t="s">
        <v>159</v>
      </c>
      <c r="C47" s="55" t="s">
        <v>84</v>
      </c>
      <c r="D47" s="55" t="s">
        <v>151</v>
      </c>
      <c r="E47" s="55" t="s">
        <v>178</v>
      </c>
      <c r="F47" s="54" t="s">
        <v>162</v>
      </c>
      <c r="G47" s="56">
        <v>3310</v>
      </c>
      <c r="H47" s="57">
        <v>180</v>
      </c>
    </row>
    <row r="48" spans="1:8">
      <c r="A48" s="48">
        <v>2021</v>
      </c>
      <c r="B48" s="49" t="s">
        <v>159</v>
      </c>
      <c r="C48" s="50" t="s">
        <v>43</v>
      </c>
      <c r="D48" s="50" t="s">
        <v>151</v>
      </c>
      <c r="E48" s="50" t="s">
        <v>178</v>
      </c>
      <c r="F48" s="49" t="s">
        <v>162</v>
      </c>
      <c r="G48" s="51">
        <v>24629</v>
      </c>
      <c r="H48" s="52">
        <v>1360</v>
      </c>
    </row>
    <row r="49" spans="1:8">
      <c r="A49" s="53">
        <v>2021</v>
      </c>
      <c r="B49" s="54" t="s">
        <v>159</v>
      </c>
      <c r="C49" s="55" t="s">
        <v>44</v>
      </c>
      <c r="D49" s="55" t="s">
        <v>151</v>
      </c>
      <c r="E49" s="55" t="s">
        <v>178</v>
      </c>
      <c r="F49" s="54" t="s">
        <v>162</v>
      </c>
      <c r="G49" s="56">
        <v>79368</v>
      </c>
      <c r="H49" s="57">
        <v>4970.5619999999999</v>
      </c>
    </row>
    <row r="50" spans="1:8">
      <c r="A50" s="48">
        <v>2021</v>
      </c>
      <c r="B50" s="49" t="s">
        <v>159</v>
      </c>
      <c r="C50" s="50" t="s">
        <v>60</v>
      </c>
      <c r="D50" s="50" t="s">
        <v>151</v>
      </c>
      <c r="E50" s="50" t="s">
        <v>178</v>
      </c>
      <c r="F50" s="49" t="s">
        <v>162</v>
      </c>
      <c r="G50" s="51">
        <v>7870</v>
      </c>
      <c r="H50" s="52">
        <v>322</v>
      </c>
    </row>
    <row r="51" spans="1:8">
      <c r="A51" s="53">
        <v>2021</v>
      </c>
      <c r="B51" s="54" t="s">
        <v>159</v>
      </c>
      <c r="C51" s="55" t="s">
        <v>46</v>
      </c>
      <c r="D51" s="55" t="s">
        <v>151</v>
      </c>
      <c r="E51" s="55" t="s">
        <v>178</v>
      </c>
      <c r="F51" s="54" t="s">
        <v>162</v>
      </c>
      <c r="G51" s="56">
        <v>37973</v>
      </c>
      <c r="H51" s="57">
        <v>2085.0680000000002</v>
      </c>
    </row>
    <row r="52" spans="1:8">
      <c r="A52" s="48">
        <v>2021</v>
      </c>
      <c r="B52" s="49" t="s">
        <v>159</v>
      </c>
      <c r="C52" s="50" t="s">
        <v>48</v>
      </c>
      <c r="D52" s="50" t="s">
        <v>151</v>
      </c>
      <c r="E52" s="50" t="s">
        <v>178</v>
      </c>
      <c r="F52" s="49" t="s">
        <v>162</v>
      </c>
      <c r="G52" s="51">
        <v>42020</v>
      </c>
      <c r="H52" s="52">
        <v>1938.7</v>
      </c>
    </row>
    <row r="53" spans="1:8">
      <c r="A53" s="53">
        <v>2021</v>
      </c>
      <c r="B53" s="54" t="s">
        <v>159</v>
      </c>
      <c r="C53" s="55" t="s">
        <v>73</v>
      </c>
      <c r="D53" s="55" t="s">
        <v>151</v>
      </c>
      <c r="E53" s="55" t="s">
        <v>178</v>
      </c>
      <c r="F53" s="54" t="s">
        <v>162</v>
      </c>
      <c r="G53" s="56">
        <v>2043</v>
      </c>
      <c r="H53" s="57">
        <v>57</v>
      </c>
    </row>
    <row r="54" spans="1:8">
      <c r="A54" s="48">
        <v>2021</v>
      </c>
      <c r="B54" s="49" t="s">
        <v>159</v>
      </c>
      <c r="C54" s="50" t="s">
        <v>51</v>
      </c>
      <c r="D54" s="50" t="s">
        <v>151</v>
      </c>
      <c r="E54" s="50" t="s">
        <v>178</v>
      </c>
      <c r="F54" s="49" t="s">
        <v>162</v>
      </c>
      <c r="G54" s="51">
        <v>18784</v>
      </c>
      <c r="H54" s="52">
        <v>1008</v>
      </c>
    </row>
    <row r="55" spans="1:8">
      <c r="A55" s="53">
        <v>2021</v>
      </c>
      <c r="B55" s="54" t="s">
        <v>159</v>
      </c>
      <c r="C55" s="55" t="s">
        <v>56</v>
      </c>
      <c r="D55" s="55" t="s">
        <v>151</v>
      </c>
      <c r="E55" s="55" t="s">
        <v>178</v>
      </c>
      <c r="F55" s="54" t="s">
        <v>162</v>
      </c>
      <c r="G55" s="56">
        <v>180</v>
      </c>
      <c r="H55" s="57">
        <v>1.5</v>
      </c>
    </row>
    <row r="56" spans="1:8">
      <c r="A56" s="48">
        <v>2021</v>
      </c>
      <c r="B56" s="49" t="s">
        <v>159</v>
      </c>
      <c r="C56" s="50" t="s">
        <v>74</v>
      </c>
      <c r="D56" s="50" t="s">
        <v>151</v>
      </c>
      <c r="E56" s="50" t="s">
        <v>178</v>
      </c>
      <c r="F56" s="49" t="s">
        <v>162</v>
      </c>
      <c r="G56" s="51">
        <v>20258</v>
      </c>
      <c r="H56" s="52">
        <v>726.6</v>
      </c>
    </row>
    <row r="57" spans="1:8">
      <c r="A57" s="53">
        <v>2021</v>
      </c>
      <c r="B57" s="54" t="s">
        <v>159</v>
      </c>
      <c r="C57" s="55" t="s">
        <v>177</v>
      </c>
      <c r="D57" s="55" t="s">
        <v>151</v>
      </c>
      <c r="E57" s="55" t="s">
        <v>178</v>
      </c>
      <c r="F57" s="54" t="s">
        <v>162</v>
      </c>
      <c r="G57" s="56">
        <v>86395</v>
      </c>
      <c r="H57" s="57">
        <v>4112.7</v>
      </c>
    </row>
    <row r="58" spans="1:8">
      <c r="A58" s="48">
        <v>2021</v>
      </c>
      <c r="B58" s="49" t="s">
        <v>179</v>
      </c>
      <c r="C58" s="50" t="s">
        <v>160</v>
      </c>
      <c r="D58" s="50" t="s">
        <v>149</v>
      </c>
      <c r="E58" s="50" t="s">
        <v>161</v>
      </c>
      <c r="F58" s="49" t="s">
        <v>162</v>
      </c>
      <c r="G58" s="51">
        <v>6935</v>
      </c>
      <c r="H58" s="52">
        <v>308</v>
      </c>
    </row>
    <row r="59" spans="1:8">
      <c r="A59" s="53">
        <v>2021</v>
      </c>
      <c r="B59" s="54" t="s">
        <v>179</v>
      </c>
      <c r="C59" s="55" t="s">
        <v>91</v>
      </c>
      <c r="D59" s="55" t="s">
        <v>149</v>
      </c>
      <c r="E59" s="55" t="s">
        <v>161</v>
      </c>
      <c r="F59" s="54" t="s">
        <v>162</v>
      </c>
      <c r="G59" s="56">
        <v>2399</v>
      </c>
      <c r="H59" s="57">
        <v>88</v>
      </c>
    </row>
    <row r="60" spans="1:8">
      <c r="A60" s="48">
        <v>2021</v>
      </c>
      <c r="B60" s="49" t="s">
        <v>179</v>
      </c>
      <c r="C60" s="50" t="s">
        <v>84</v>
      </c>
      <c r="D60" s="50" t="s">
        <v>149</v>
      </c>
      <c r="E60" s="50" t="s">
        <v>161</v>
      </c>
      <c r="F60" s="49" t="s">
        <v>162</v>
      </c>
      <c r="G60" s="51">
        <v>111851</v>
      </c>
      <c r="H60" s="52">
        <v>4140</v>
      </c>
    </row>
    <row r="61" spans="1:8">
      <c r="A61" s="53">
        <v>2021</v>
      </c>
      <c r="B61" s="54" t="s">
        <v>179</v>
      </c>
      <c r="C61" s="55" t="s">
        <v>43</v>
      </c>
      <c r="D61" s="55" t="s">
        <v>149</v>
      </c>
      <c r="E61" s="55" t="s">
        <v>161</v>
      </c>
      <c r="F61" s="54" t="s">
        <v>162</v>
      </c>
      <c r="G61" s="56">
        <v>29365</v>
      </c>
      <c r="H61" s="57">
        <v>1289</v>
      </c>
    </row>
    <row r="62" spans="1:8">
      <c r="A62" s="48">
        <v>2021</v>
      </c>
      <c r="B62" s="49" t="s">
        <v>179</v>
      </c>
      <c r="C62" s="50" t="s">
        <v>22</v>
      </c>
      <c r="D62" s="50" t="s">
        <v>149</v>
      </c>
      <c r="E62" s="50" t="s">
        <v>161</v>
      </c>
      <c r="F62" s="49" t="s">
        <v>162</v>
      </c>
      <c r="G62" s="51">
        <v>4021</v>
      </c>
      <c r="H62" s="52">
        <v>110</v>
      </c>
    </row>
    <row r="63" spans="1:8">
      <c r="A63" s="53">
        <v>2021</v>
      </c>
      <c r="B63" s="54" t="s">
        <v>179</v>
      </c>
      <c r="C63" s="55" t="s">
        <v>59</v>
      </c>
      <c r="D63" s="55" t="s">
        <v>149</v>
      </c>
      <c r="E63" s="55" t="s">
        <v>161</v>
      </c>
      <c r="F63" s="54" t="s">
        <v>162</v>
      </c>
      <c r="G63" s="56">
        <v>4953</v>
      </c>
      <c r="H63" s="57">
        <v>220</v>
      </c>
    </row>
    <row r="64" spans="1:8">
      <c r="A64" s="48">
        <v>2021</v>
      </c>
      <c r="B64" s="49" t="s">
        <v>179</v>
      </c>
      <c r="C64" s="50" t="s">
        <v>72</v>
      </c>
      <c r="D64" s="50" t="s">
        <v>149</v>
      </c>
      <c r="E64" s="50" t="s">
        <v>161</v>
      </c>
      <c r="F64" s="49" t="s">
        <v>162</v>
      </c>
      <c r="G64" s="51">
        <v>7586</v>
      </c>
      <c r="H64" s="52">
        <v>294.60000000000002</v>
      </c>
    </row>
    <row r="65" spans="1:8">
      <c r="A65" s="53">
        <v>2021</v>
      </c>
      <c r="B65" s="54" t="s">
        <v>179</v>
      </c>
      <c r="C65" s="55" t="s">
        <v>180</v>
      </c>
      <c r="D65" s="55" t="s">
        <v>149</v>
      </c>
      <c r="E65" s="55" t="s">
        <v>161</v>
      </c>
      <c r="F65" s="54" t="s">
        <v>162</v>
      </c>
      <c r="G65" s="56">
        <v>461</v>
      </c>
      <c r="H65" s="57">
        <v>22</v>
      </c>
    </row>
    <row r="66" spans="1:8">
      <c r="A66" s="48">
        <v>2021</v>
      </c>
      <c r="B66" s="49" t="s">
        <v>179</v>
      </c>
      <c r="C66" s="50" t="s">
        <v>44</v>
      </c>
      <c r="D66" s="50" t="s">
        <v>149</v>
      </c>
      <c r="E66" s="50" t="s">
        <v>161</v>
      </c>
      <c r="F66" s="49" t="s">
        <v>162</v>
      </c>
      <c r="G66" s="51">
        <v>41629</v>
      </c>
      <c r="H66" s="52">
        <v>1588.1</v>
      </c>
    </row>
    <row r="67" spans="1:8">
      <c r="A67" s="53">
        <v>2021</v>
      </c>
      <c r="B67" s="54" t="s">
        <v>179</v>
      </c>
      <c r="C67" s="55" t="s">
        <v>60</v>
      </c>
      <c r="D67" s="55" t="s">
        <v>149</v>
      </c>
      <c r="E67" s="55" t="s">
        <v>161</v>
      </c>
      <c r="F67" s="54" t="s">
        <v>162</v>
      </c>
      <c r="G67" s="56">
        <v>1736</v>
      </c>
      <c r="H67" s="57">
        <v>63</v>
      </c>
    </row>
    <row r="68" spans="1:8">
      <c r="A68" s="48">
        <v>2021</v>
      </c>
      <c r="B68" s="49" t="s">
        <v>179</v>
      </c>
      <c r="C68" s="50" t="s">
        <v>163</v>
      </c>
      <c r="D68" s="50" t="s">
        <v>149</v>
      </c>
      <c r="E68" s="50" t="s">
        <v>161</v>
      </c>
      <c r="F68" s="49" t="s">
        <v>162</v>
      </c>
      <c r="G68" s="51">
        <v>20408</v>
      </c>
      <c r="H68" s="52">
        <v>903</v>
      </c>
    </row>
    <row r="69" spans="1:8">
      <c r="A69" s="53">
        <v>2021</v>
      </c>
      <c r="B69" s="54" t="s">
        <v>179</v>
      </c>
      <c r="C69" s="55" t="s">
        <v>164</v>
      </c>
      <c r="D69" s="55" t="s">
        <v>149</v>
      </c>
      <c r="E69" s="55" t="s">
        <v>161</v>
      </c>
      <c r="F69" s="54" t="s">
        <v>162</v>
      </c>
      <c r="G69" s="56">
        <v>16149</v>
      </c>
      <c r="H69" s="57">
        <v>616</v>
      </c>
    </row>
    <row r="70" spans="1:8">
      <c r="A70" s="48">
        <v>2021</v>
      </c>
      <c r="B70" s="49" t="s">
        <v>179</v>
      </c>
      <c r="C70" s="50" t="s">
        <v>61</v>
      </c>
      <c r="D70" s="50" t="s">
        <v>149</v>
      </c>
      <c r="E70" s="50" t="s">
        <v>161</v>
      </c>
      <c r="F70" s="49" t="s">
        <v>162</v>
      </c>
      <c r="G70" s="51">
        <v>5301</v>
      </c>
      <c r="H70" s="52">
        <v>198</v>
      </c>
    </row>
    <row r="71" spans="1:8">
      <c r="A71" s="53">
        <v>2021</v>
      </c>
      <c r="B71" s="54" t="s">
        <v>179</v>
      </c>
      <c r="C71" s="55" t="s">
        <v>165</v>
      </c>
      <c r="D71" s="55" t="s">
        <v>149</v>
      </c>
      <c r="E71" s="55" t="s">
        <v>161</v>
      </c>
      <c r="F71" s="54" t="s">
        <v>162</v>
      </c>
      <c r="G71" s="56">
        <v>6363</v>
      </c>
      <c r="H71" s="57">
        <v>242</v>
      </c>
    </row>
    <row r="72" spans="1:8">
      <c r="A72" s="48">
        <v>2021</v>
      </c>
      <c r="B72" s="49" t="s">
        <v>179</v>
      </c>
      <c r="C72" s="50" t="s">
        <v>166</v>
      </c>
      <c r="D72" s="50" t="s">
        <v>149</v>
      </c>
      <c r="E72" s="50" t="s">
        <v>161</v>
      </c>
      <c r="F72" s="49" t="s">
        <v>162</v>
      </c>
      <c r="G72" s="51">
        <v>48312</v>
      </c>
      <c r="H72" s="52">
        <v>2320</v>
      </c>
    </row>
    <row r="73" spans="1:8">
      <c r="A73" s="53">
        <v>2021</v>
      </c>
      <c r="B73" s="54" t="s">
        <v>179</v>
      </c>
      <c r="C73" s="55" t="s">
        <v>29</v>
      </c>
      <c r="D73" s="55" t="s">
        <v>149</v>
      </c>
      <c r="E73" s="55" t="s">
        <v>161</v>
      </c>
      <c r="F73" s="54" t="s">
        <v>162</v>
      </c>
      <c r="G73" s="56">
        <v>2629</v>
      </c>
      <c r="H73" s="57">
        <v>66</v>
      </c>
    </row>
    <row r="74" spans="1:8">
      <c r="A74" s="48">
        <v>2021</v>
      </c>
      <c r="B74" s="49" t="s">
        <v>179</v>
      </c>
      <c r="C74" s="50" t="s">
        <v>168</v>
      </c>
      <c r="D74" s="50" t="s">
        <v>149</v>
      </c>
      <c r="E74" s="50" t="s">
        <v>161</v>
      </c>
      <c r="F74" s="49" t="s">
        <v>162</v>
      </c>
      <c r="G74" s="51">
        <v>6183</v>
      </c>
      <c r="H74" s="52">
        <v>200</v>
      </c>
    </row>
    <row r="75" spans="1:8">
      <c r="A75" s="53">
        <v>2021</v>
      </c>
      <c r="B75" s="54" t="s">
        <v>179</v>
      </c>
      <c r="C75" s="55" t="s">
        <v>62</v>
      </c>
      <c r="D75" s="55" t="s">
        <v>149</v>
      </c>
      <c r="E75" s="55" t="s">
        <v>161</v>
      </c>
      <c r="F75" s="54" t="s">
        <v>162</v>
      </c>
      <c r="G75" s="56">
        <v>23180</v>
      </c>
      <c r="H75" s="57">
        <v>990</v>
      </c>
    </row>
    <row r="76" spans="1:8">
      <c r="A76" s="48">
        <v>2021</v>
      </c>
      <c r="B76" s="49" t="s">
        <v>179</v>
      </c>
      <c r="C76" s="50" t="s">
        <v>45</v>
      </c>
      <c r="D76" s="50" t="s">
        <v>149</v>
      </c>
      <c r="E76" s="50" t="s">
        <v>161</v>
      </c>
      <c r="F76" s="49" t="s">
        <v>162</v>
      </c>
      <c r="G76" s="51">
        <v>1207</v>
      </c>
      <c r="H76" s="52">
        <v>29</v>
      </c>
    </row>
    <row r="77" spans="1:8">
      <c r="A77" s="53">
        <v>2021</v>
      </c>
      <c r="B77" s="54" t="s">
        <v>179</v>
      </c>
      <c r="C77" s="55" t="s">
        <v>46</v>
      </c>
      <c r="D77" s="55" t="s">
        <v>149</v>
      </c>
      <c r="E77" s="55" t="s">
        <v>161</v>
      </c>
      <c r="F77" s="54" t="s">
        <v>162</v>
      </c>
      <c r="G77" s="56">
        <v>52188</v>
      </c>
      <c r="H77" s="57">
        <v>2307</v>
      </c>
    </row>
    <row r="78" spans="1:8">
      <c r="A78" s="48">
        <v>2021</v>
      </c>
      <c r="B78" s="49" t="s">
        <v>179</v>
      </c>
      <c r="C78" s="50" t="s">
        <v>47</v>
      </c>
      <c r="D78" s="50" t="s">
        <v>149</v>
      </c>
      <c r="E78" s="50" t="s">
        <v>161</v>
      </c>
      <c r="F78" s="49" t="s">
        <v>162</v>
      </c>
      <c r="G78" s="51">
        <v>3362</v>
      </c>
      <c r="H78" s="52">
        <v>109</v>
      </c>
    </row>
    <row r="79" spans="1:8">
      <c r="A79" s="53">
        <v>2021</v>
      </c>
      <c r="B79" s="54" t="s">
        <v>179</v>
      </c>
      <c r="C79" s="55" t="s">
        <v>66</v>
      </c>
      <c r="D79" s="55" t="s">
        <v>149</v>
      </c>
      <c r="E79" s="55" t="s">
        <v>161</v>
      </c>
      <c r="F79" s="54" t="s">
        <v>162</v>
      </c>
      <c r="G79" s="56">
        <v>17546</v>
      </c>
      <c r="H79" s="57">
        <v>700</v>
      </c>
    </row>
    <row r="80" spans="1:8">
      <c r="A80" s="48">
        <v>2021</v>
      </c>
      <c r="B80" s="49" t="s">
        <v>179</v>
      </c>
      <c r="C80" s="50" t="s">
        <v>33</v>
      </c>
      <c r="D80" s="50" t="s">
        <v>149</v>
      </c>
      <c r="E80" s="50" t="s">
        <v>161</v>
      </c>
      <c r="F80" s="49" t="s">
        <v>162</v>
      </c>
      <c r="G80" s="51">
        <v>714</v>
      </c>
      <c r="H80" s="52">
        <v>22</v>
      </c>
    </row>
    <row r="81" spans="1:8">
      <c r="A81" s="53">
        <v>2021</v>
      </c>
      <c r="B81" s="54" t="s">
        <v>179</v>
      </c>
      <c r="C81" s="55" t="s">
        <v>48</v>
      </c>
      <c r="D81" s="55" t="s">
        <v>149</v>
      </c>
      <c r="E81" s="55" t="s">
        <v>161</v>
      </c>
      <c r="F81" s="54" t="s">
        <v>162</v>
      </c>
      <c r="G81" s="56">
        <v>931781</v>
      </c>
      <c r="H81" s="57">
        <v>37296.199999999997</v>
      </c>
    </row>
    <row r="82" spans="1:8">
      <c r="A82" s="48">
        <v>2021</v>
      </c>
      <c r="B82" s="49" t="s">
        <v>179</v>
      </c>
      <c r="C82" s="50" t="s">
        <v>169</v>
      </c>
      <c r="D82" s="50" t="s">
        <v>149</v>
      </c>
      <c r="E82" s="50" t="s">
        <v>161</v>
      </c>
      <c r="F82" s="49" t="s">
        <v>162</v>
      </c>
      <c r="G82" s="51">
        <v>4291</v>
      </c>
      <c r="H82" s="52">
        <v>111</v>
      </c>
    </row>
    <row r="83" spans="1:8">
      <c r="A83" s="53">
        <v>2021</v>
      </c>
      <c r="B83" s="54" t="s">
        <v>179</v>
      </c>
      <c r="C83" s="55" t="s">
        <v>49</v>
      </c>
      <c r="D83" s="55" t="s">
        <v>149</v>
      </c>
      <c r="E83" s="55" t="s">
        <v>161</v>
      </c>
      <c r="F83" s="54" t="s">
        <v>162</v>
      </c>
      <c r="G83" s="56">
        <v>1532</v>
      </c>
      <c r="H83" s="57">
        <v>44</v>
      </c>
    </row>
    <row r="84" spans="1:8">
      <c r="A84" s="48">
        <v>2021</v>
      </c>
      <c r="B84" s="49" t="s">
        <v>179</v>
      </c>
      <c r="C84" s="50" t="s">
        <v>73</v>
      </c>
      <c r="D84" s="50" t="s">
        <v>149</v>
      </c>
      <c r="E84" s="50" t="s">
        <v>161</v>
      </c>
      <c r="F84" s="49" t="s">
        <v>162</v>
      </c>
      <c r="G84" s="51">
        <v>1702</v>
      </c>
      <c r="H84" s="52">
        <v>84</v>
      </c>
    </row>
    <row r="85" spans="1:8">
      <c r="A85" s="53">
        <v>2021</v>
      </c>
      <c r="B85" s="54" t="s">
        <v>179</v>
      </c>
      <c r="C85" s="55" t="s">
        <v>181</v>
      </c>
      <c r="D85" s="55" t="s">
        <v>149</v>
      </c>
      <c r="E85" s="55" t="s">
        <v>161</v>
      </c>
      <c r="F85" s="54" t="s">
        <v>162</v>
      </c>
      <c r="G85" s="56">
        <v>5305</v>
      </c>
      <c r="H85" s="57">
        <v>220</v>
      </c>
    </row>
    <row r="86" spans="1:8">
      <c r="A86" s="48">
        <v>2021</v>
      </c>
      <c r="B86" s="49" t="s">
        <v>179</v>
      </c>
      <c r="C86" s="50" t="s">
        <v>38</v>
      </c>
      <c r="D86" s="50" t="s">
        <v>149</v>
      </c>
      <c r="E86" s="50" t="s">
        <v>161</v>
      </c>
      <c r="F86" s="49" t="s">
        <v>162</v>
      </c>
      <c r="G86" s="51">
        <v>2613</v>
      </c>
      <c r="H86" s="52">
        <v>61</v>
      </c>
    </row>
    <row r="87" spans="1:8">
      <c r="A87" s="53">
        <v>2021</v>
      </c>
      <c r="B87" s="54" t="s">
        <v>179</v>
      </c>
      <c r="C87" s="55" t="s">
        <v>172</v>
      </c>
      <c r="D87" s="55" t="s">
        <v>149</v>
      </c>
      <c r="E87" s="55" t="s">
        <v>161</v>
      </c>
      <c r="F87" s="54" t="s">
        <v>162</v>
      </c>
      <c r="G87" s="56">
        <v>16644</v>
      </c>
      <c r="H87" s="57">
        <v>660</v>
      </c>
    </row>
    <row r="88" spans="1:8">
      <c r="A88" s="48">
        <v>2021</v>
      </c>
      <c r="B88" s="49" t="s">
        <v>179</v>
      </c>
      <c r="C88" s="50" t="s">
        <v>182</v>
      </c>
      <c r="D88" s="50" t="s">
        <v>149</v>
      </c>
      <c r="E88" s="50" t="s">
        <v>161</v>
      </c>
      <c r="F88" s="49" t="s">
        <v>162</v>
      </c>
      <c r="G88" s="51">
        <v>3574</v>
      </c>
      <c r="H88" s="52">
        <v>176</v>
      </c>
    </row>
    <row r="89" spans="1:8">
      <c r="A89" s="53">
        <v>2021</v>
      </c>
      <c r="B89" s="54" t="s">
        <v>179</v>
      </c>
      <c r="C89" s="55" t="s">
        <v>63</v>
      </c>
      <c r="D89" s="55" t="s">
        <v>149</v>
      </c>
      <c r="E89" s="55" t="s">
        <v>161</v>
      </c>
      <c r="F89" s="54" t="s">
        <v>162</v>
      </c>
      <c r="G89" s="56">
        <v>42682</v>
      </c>
      <c r="H89" s="57">
        <v>1804</v>
      </c>
    </row>
    <row r="90" spans="1:8">
      <c r="A90" s="48">
        <v>2021</v>
      </c>
      <c r="B90" s="49" t="s">
        <v>179</v>
      </c>
      <c r="C90" s="50" t="s">
        <v>52</v>
      </c>
      <c r="D90" s="50" t="s">
        <v>149</v>
      </c>
      <c r="E90" s="50" t="s">
        <v>161</v>
      </c>
      <c r="F90" s="49" t="s">
        <v>162</v>
      </c>
      <c r="G90" s="51">
        <v>555</v>
      </c>
      <c r="H90" s="52">
        <v>21</v>
      </c>
    </row>
    <row r="91" spans="1:8">
      <c r="A91" s="53">
        <v>2021</v>
      </c>
      <c r="B91" s="54" t="s">
        <v>179</v>
      </c>
      <c r="C91" s="55" t="s">
        <v>39</v>
      </c>
      <c r="D91" s="55" t="s">
        <v>149</v>
      </c>
      <c r="E91" s="55" t="s">
        <v>161</v>
      </c>
      <c r="F91" s="54" t="s">
        <v>162</v>
      </c>
      <c r="G91" s="56">
        <v>11255</v>
      </c>
      <c r="H91" s="57">
        <v>308</v>
      </c>
    </row>
    <row r="92" spans="1:8">
      <c r="A92" s="48">
        <v>2021</v>
      </c>
      <c r="B92" s="49" t="s">
        <v>179</v>
      </c>
      <c r="C92" s="50" t="s">
        <v>183</v>
      </c>
      <c r="D92" s="50" t="s">
        <v>149</v>
      </c>
      <c r="E92" s="50" t="s">
        <v>161</v>
      </c>
      <c r="F92" s="49" t="s">
        <v>162</v>
      </c>
      <c r="G92" s="51">
        <v>1114</v>
      </c>
      <c r="H92" s="52">
        <v>44</v>
      </c>
    </row>
    <row r="93" spans="1:8">
      <c r="A93" s="53">
        <v>2021</v>
      </c>
      <c r="B93" s="54" t="s">
        <v>179</v>
      </c>
      <c r="C93" s="55" t="s">
        <v>69</v>
      </c>
      <c r="D93" s="55" t="s">
        <v>149</v>
      </c>
      <c r="E93" s="55" t="s">
        <v>161</v>
      </c>
      <c r="F93" s="54" t="s">
        <v>162</v>
      </c>
      <c r="G93" s="56">
        <v>43281</v>
      </c>
      <c r="H93" s="57">
        <v>1892</v>
      </c>
    </row>
    <row r="94" spans="1:8">
      <c r="A94" s="48">
        <v>2021</v>
      </c>
      <c r="B94" s="49" t="s">
        <v>179</v>
      </c>
      <c r="C94" s="50" t="s">
        <v>41</v>
      </c>
      <c r="D94" s="50" t="s">
        <v>149</v>
      </c>
      <c r="E94" s="50" t="s">
        <v>161</v>
      </c>
      <c r="F94" s="49" t="s">
        <v>162</v>
      </c>
      <c r="G94" s="51">
        <v>1359</v>
      </c>
      <c r="H94" s="52">
        <v>40</v>
      </c>
    </row>
    <row r="95" spans="1:8">
      <c r="A95" s="53">
        <v>2021</v>
      </c>
      <c r="B95" s="54" t="s">
        <v>179</v>
      </c>
      <c r="C95" s="55" t="s">
        <v>56</v>
      </c>
      <c r="D95" s="55" t="s">
        <v>149</v>
      </c>
      <c r="E95" s="55" t="s">
        <v>161</v>
      </c>
      <c r="F95" s="54" t="s">
        <v>162</v>
      </c>
      <c r="G95" s="56">
        <v>56223</v>
      </c>
      <c r="H95" s="57">
        <v>2418</v>
      </c>
    </row>
    <row r="96" spans="1:8">
      <c r="A96" s="48">
        <v>2021</v>
      </c>
      <c r="B96" s="49" t="s">
        <v>179</v>
      </c>
      <c r="C96" s="50" t="s">
        <v>174</v>
      </c>
      <c r="D96" s="50" t="s">
        <v>149</v>
      </c>
      <c r="E96" s="50" t="s">
        <v>161</v>
      </c>
      <c r="F96" s="49" t="s">
        <v>162</v>
      </c>
      <c r="G96" s="51">
        <v>8262</v>
      </c>
      <c r="H96" s="52">
        <v>352</v>
      </c>
    </row>
    <row r="97" spans="1:8">
      <c r="A97" s="53">
        <v>2021</v>
      </c>
      <c r="B97" s="54" t="s">
        <v>179</v>
      </c>
      <c r="C97" s="55" t="s">
        <v>175</v>
      </c>
      <c r="D97" s="55" t="s">
        <v>149</v>
      </c>
      <c r="E97" s="55" t="s">
        <v>161</v>
      </c>
      <c r="F97" s="54" t="s">
        <v>162</v>
      </c>
      <c r="G97" s="56">
        <v>14714</v>
      </c>
      <c r="H97" s="57">
        <v>720</v>
      </c>
    </row>
    <row r="98" spans="1:8">
      <c r="A98" s="48">
        <v>2021</v>
      </c>
      <c r="B98" s="49" t="s">
        <v>179</v>
      </c>
      <c r="C98" s="50" t="s">
        <v>74</v>
      </c>
      <c r="D98" s="50" t="s">
        <v>149</v>
      </c>
      <c r="E98" s="50" t="s">
        <v>161</v>
      </c>
      <c r="F98" s="49" t="s">
        <v>162</v>
      </c>
      <c r="G98" s="51">
        <v>335917</v>
      </c>
      <c r="H98" s="52">
        <v>13867.625</v>
      </c>
    </row>
    <row r="99" spans="1:8">
      <c r="A99" s="53">
        <v>2021</v>
      </c>
      <c r="B99" s="54" t="s">
        <v>179</v>
      </c>
      <c r="C99" s="55" t="s">
        <v>176</v>
      </c>
      <c r="D99" s="55" t="s">
        <v>149</v>
      </c>
      <c r="E99" s="55" t="s">
        <v>161</v>
      </c>
      <c r="F99" s="54" t="s">
        <v>162</v>
      </c>
      <c r="G99" s="56">
        <v>46608</v>
      </c>
      <c r="H99" s="57">
        <v>2323</v>
      </c>
    </row>
    <row r="100" spans="1:8">
      <c r="A100" s="48">
        <v>2021</v>
      </c>
      <c r="B100" s="49" t="s">
        <v>179</v>
      </c>
      <c r="C100" s="50" t="s">
        <v>177</v>
      </c>
      <c r="D100" s="50" t="s">
        <v>149</v>
      </c>
      <c r="E100" s="50" t="s">
        <v>161</v>
      </c>
      <c r="F100" s="49" t="s">
        <v>162</v>
      </c>
      <c r="G100" s="51">
        <v>64647</v>
      </c>
      <c r="H100" s="52">
        <v>2839.86</v>
      </c>
    </row>
    <row r="101" spans="1:8">
      <c r="A101" s="53">
        <v>2021</v>
      </c>
      <c r="B101" s="54" t="s">
        <v>179</v>
      </c>
      <c r="C101" s="55" t="s">
        <v>160</v>
      </c>
      <c r="D101" s="55" t="s">
        <v>151</v>
      </c>
      <c r="E101" s="55" t="s">
        <v>178</v>
      </c>
      <c r="F101" s="54" t="s">
        <v>162</v>
      </c>
      <c r="G101" s="56">
        <v>76179</v>
      </c>
      <c r="H101" s="57">
        <v>3628</v>
      </c>
    </row>
    <row r="102" spans="1:8">
      <c r="A102" s="48">
        <v>2021</v>
      </c>
      <c r="B102" s="49" t="s">
        <v>179</v>
      </c>
      <c r="C102" s="50" t="s">
        <v>84</v>
      </c>
      <c r="D102" s="50" t="s">
        <v>151</v>
      </c>
      <c r="E102" s="50" t="s">
        <v>178</v>
      </c>
      <c r="F102" s="49" t="s">
        <v>162</v>
      </c>
      <c r="G102" s="51">
        <v>13071</v>
      </c>
      <c r="H102" s="52">
        <v>660</v>
      </c>
    </row>
    <row r="103" spans="1:8">
      <c r="A103" s="53">
        <v>2021</v>
      </c>
      <c r="B103" s="54" t="s">
        <v>179</v>
      </c>
      <c r="C103" s="55" t="s">
        <v>43</v>
      </c>
      <c r="D103" s="55" t="s">
        <v>151</v>
      </c>
      <c r="E103" s="55" t="s">
        <v>178</v>
      </c>
      <c r="F103" s="54" t="s">
        <v>162</v>
      </c>
      <c r="G103" s="56">
        <v>17682</v>
      </c>
      <c r="H103" s="57">
        <v>860</v>
      </c>
    </row>
    <row r="104" spans="1:8">
      <c r="A104" s="48">
        <v>2021</v>
      </c>
      <c r="B104" s="49" t="s">
        <v>179</v>
      </c>
      <c r="C104" s="50" t="s">
        <v>44</v>
      </c>
      <c r="D104" s="50" t="s">
        <v>151</v>
      </c>
      <c r="E104" s="50" t="s">
        <v>178</v>
      </c>
      <c r="F104" s="49" t="s">
        <v>162</v>
      </c>
      <c r="G104" s="51">
        <v>33869</v>
      </c>
      <c r="H104" s="52">
        <v>2431.6550000000002</v>
      </c>
    </row>
    <row r="105" spans="1:8">
      <c r="A105" s="53">
        <v>2021</v>
      </c>
      <c r="B105" s="54" t="s">
        <v>179</v>
      </c>
      <c r="C105" s="55" t="s">
        <v>60</v>
      </c>
      <c r="D105" s="55" t="s">
        <v>151</v>
      </c>
      <c r="E105" s="55" t="s">
        <v>178</v>
      </c>
      <c r="F105" s="54" t="s">
        <v>162</v>
      </c>
      <c r="G105" s="56">
        <v>12207</v>
      </c>
      <c r="H105" s="57">
        <v>493</v>
      </c>
    </row>
    <row r="106" spans="1:8">
      <c r="A106" s="48">
        <v>2021</v>
      </c>
      <c r="B106" s="49" t="s">
        <v>179</v>
      </c>
      <c r="C106" s="50" t="s">
        <v>46</v>
      </c>
      <c r="D106" s="50" t="s">
        <v>151</v>
      </c>
      <c r="E106" s="50" t="s">
        <v>178</v>
      </c>
      <c r="F106" s="49" t="s">
        <v>162</v>
      </c>
      <c r="G106" s="51">
        <v>23167</v>
      </c>
      <c r="H106" s="52">
        <v>1080.538</v>
      </c>
    </row>
    <row r="107" spans="1:8">
      <c r="A107" s="53">
        <v>2021</v>
      </c>
      <c r="B107" s="54" t="s">
        <v>179</v>
      </c>
      <c r="C107" s="55" t="s">
        <v>47</v>
      </c>
      <c r="D107" s="55" t="s">
        <v>151</v>
      </c>
      <c r="E107" s="55" t="s">
        <v>178</v>
      </c>
      <c r="F107" s="54" t="s">
        <v>162</v>
      </c>
      <c r="G107" s="56">
        <v>321</v>
      </c>
      <c r="H107" s="57">
        <v>26.007999999999999</v>
      </c>
    </row>
    <row r="108" spans="1:8">
      <c r="A108" s="48">
        <v>2021</v>
      </c>
      <c r="B108" s="49" t="s">
        <v>179</v>
      </c>
      <c r="C108" s="50" t="s">
        <v>48</v>
      </c>
      <c r="D108" s="50" t="s">
        <v>151</v>
      </c>
      <c r="E108" s="50" t="s">
        <v>178</v>
      </c>
      <c r="F108" s="49" t="s">
        <v>162</v>
      </c>
      <c r="G108" s="51">
        <v>74173</v>
      </c>
      <c r="H108" s="52">
        <v>3084</v>
      </c>
    </row>
    <row r="109" spans="1:8">
      <c r="A109" s="53">
        <v>2021</v>
      </c>
      <c r="B109" s="54" t="s">
        <v>179</v>
      </c>
      <c r="C109" s="55" t="s">
        <v>169</v>
      </c>
      <c r="D109" s="55" t="s">
        <v>151</v>
      </c>
      <c r="E109" s="55" t="s">
        <v>178</v>
      </c>
      <c r="F109" s="54" t="s">
        <v>162</v>
      </c>
      <c r="G109" s="56">
        <v>1133</v>
      </c>
      <c r="H109" s="57">
        <v>18</v>
      </c>
    </row>
    <row r="110" spans="1:8">
      <c r="A110" s="48">
        <v>2021</v>
      </c>
      <c r="B110" s="49" t="s">
        <v>179</v>
      </c>
      <c r="C110" s="50" t="s">
        <v>49</v>
      </c>
      <c r="D110" s="50" t="s">
        <v>151</v>
      </c>
      <c r="E110" s="50" t="s">
        <v>178</v>
      </c>
      <c r="F110" s="49" t="s">
        <v>162</v>
      </c>
      <c r="G110" s="51">
        <v>328</v>
      </c>
      <c r="H110" s="52">
        <v>0.02</v>
      </c>
    </row>
    <row r="111" spans="1:8">
      <c r="A111" s="53">
        <v>2021</v>
      </c>
      <c r="B111" s="54" t="s">
        <v>179</v>
      </c>
      <c r="C111" s="55" t="s">
        <v>73</v>
      </c>
      <c r="D111" s="55" t="s">
        <v>151</v>
      </c>
      <c r="E111" s="55" t="s">
        <v>178</v>
      </c>
      <c r="F111" s="54" t="s">
        <v>162</v>
      </c>
      <c r="G111" s="56">
        <v>3939</v>
      </c>
      <c r="H111" s="57">
        <v>114</v>
      </c>
    </row>
    <row r="112" spans="1:8">
      <c r="A112" s="48">
        <v>2021</v>
      </c>
      <c r="B112" s="49" t="s">
        <v>179</v>
      </c>
      <c r="C112" s="50" t="s">
        <v>51</v>
      </c>
      <c r="D112" s="50" t="s">
        <v>151</v>
      </c>
      <c r="E112" s="50" t="s">
        <v>178</v>
      </c>
      <c r="F112" s="49" t="s">
        <v>162</v>
      </c>
      <c r="G112" s="51">
        <v>20717</v>
      </c>
      <c r="H112" s="52">
        <v>1080</v>
      </c>
    </row>
    <row r="113" spans="1:8">
      <c r="A113" s="53">
        <v>2021</v>
      </c>
      <c r="B113" s="54" t="s">
        <v>179</v>
      </c>
      <c r="C113" s="55" t="s">
        <v>56</v>
      </c>
      <c r="D113" s="55" t="s">
        <v>151</v>
      </c>
      <c r="E113" s="55" t="s">
        <v>178</v>
      </c>
      <c r="F113" s="54" t="s">
        <v>162</v>
      </c>
      <c r="G113" s="56">
        <v>357</v>
      </c>
      <c r="H113" s="57">
        <v>3</v>
      </c>
    </row>
    <row r="114" spans="1:8">
      <c r="A114" s="48">
        <v>2021</v>
      </c>
      <c r="B114" s="49" t="s">
        <v>179</v>
      </c>
      <c r="C114" s="50" t="s">
        <v>74</v>
      </c>
      <c r="D114" s="50" t="s">
        <v>151</v>
      </c>
      <c r="E114" s="50" t="s">
        <v>178</v>
      </c>
      <c r="F114" s="49" t="s">
        <v>162</v>
      </c>
      <c r="G114" s="51">
        <v>27292</v>
      </c>
      <c r="H114" s="52">
        <v>968.95</v>
      </c>
    </row>
    <row r="115" spans="1:8">
      <c r="A115" s="53">
        <v>2021</v>
      </c>
      <c r="B115" s="54" t="s">
        <v>179</v>
      </c>
      <c r="C115" s="55" t="s">
        <v>177</v>
      </c>
      <c r="D115" s="55" t="s">
        <v>151</v>
      </c>
      <c r="E115" s="55" t="s">
        <v>178</v>
      </c>
      <c r="F115" s="54" t="s">
        <v>162</v>
      </c>
      <c r="G115" s="56">
        <v>30375</v>
      </c>
      <c r="H115" s="57">
        <v>1393</v>
      </c>
    </row>
    <row r="116" spans="1:8">
      <c r="A116" s="48">
        <v>2021</v>
      </c>
      <c r="B116" s="49" t="s">
        <v>184</v>
      </c>
      <c r="C116" s="50" t="s">
        <v>160</v>
      </c>
      <c r="D116" s="50" t="s">
        <v>149</v>
      </c>
      <c r="E116" s="50" t="s">
        <v>161</v>
      </c>
      <c r="F116" s="49" t="s">
        <v>162</v>
      </c>
      <c r="G116" s="51">
        <v>6969</v>
      </c>
      <c r="H116" s="52">
        <v>286</v>
      </c>
    </row>
    <row r="117" spans="1:8">
      <c r="A117" s="53">
        <v>2021</v>
      </c>
      <c r="B117" s="54" t="s">
        <v>184</v>
      </c>
      <c r="C117" s="55" t="s">
        <v>91</v>
      </c>
      <c r="D117" s="55" t="s">
        <v>149</v>
      </c>
      <c r="E117" s="55" t="s">
        <v>161</v>
      </c>
      <c r="F117" s="54" t="s">
        <v>162</v>
      </c>
      <c r="G117" s="56">
        <v>21341</v>
      </c>
      <c r="H117" s="57">
        <v>704</v>
      </c>
    </row>
    <row r="118" spans="1:8">
      <c r="A118" s="48">
        <v>2021</v>
      </c>
      <c r="B118" s="49" t="s">
        <v>184</v>
      </c>
      <c r="C118" s="50" t="s">
        <v>84</v>
      </c>
      <c r="D118" s="50" t="s">
        <v>149</v>
      </c>
      <c r="E118" s="50" t="s">
        <v>161</v>
      </c>
      <c r="F118" s="49" t="s">
        <v>162</v>
      </c>
      <c r="G118" s="51">
        <v>39043</v>
      </c>
      <c r="H118" s="52">
        <v>1380</v>
      </c>
    </row>
    <row r="119" spans="1:8">
      <c r="A119" s="53">
        <v>2021</v>
      </c>
      <c r="B119" s="54" t="s">
        <v>184</v>
      </c>
      <c r="C119" s="55" t="s">
        <v>43</v>
      </c>
      <c r="D119" s="55" t="s">
        <v>149</v>
      </c>
      <c r="E119" s="55" t="s">
        <v>161</v>
      </c>
      <c r="F119" s="54" t="s">
        <v>162</v>
      </c>
      <c r="G119" s="56">
        <v>2945</v>
      </c>
      <c r="H119" s="57">
        <v>106</v>
      </c>
    </row>
    <row r="120" spans="1:8">
      <c r="A120" s="48">
        <v>2021</v>
      </c>
      <c r="B120" s="49" t="s">
        <v>184</v>
      </c>
      <c r="C120" s="50" t="s">
        <v>22</v>
      </c>
      <c r="D120" s="50" t="s">
        <v>149</v>
      </c>
      <c r="E120" s="50" t="s">
        <v>161</v>
      </c>
      <c r="F120" s="49" t="s">
        <v>162</v>
      </c>
      <c r="G120" s="51">
        <v>6414</v>
      </c>
      <c r="H120" s="52">
        <v>154</v>
      </c>
    </row>
    <row r="121" spans="1:8">
      <c r="A121" s="53">
        <v>2021</v>
      </c>
      <c r="B121" s="54" t="s">
        <v>184</v>
      </c>
      <c r="C121" s="55" t="s">
        <v>59</v>
      </c>
      <c r="D121" s="55" t="s">
        <v>149</v>
      </c>
      <c r="E121" s="55" t="s">
        <v>161</v>
      </c>
      <c r="F121" s="54" t="s">
        <v>162</v>
      </c>
      <c r="G121" s="56">
        <v>2601</v>
      </c>
      <c r="H121" s="57">
        <v>100</v>
      </c>
    </row>
    <row r="122" spans="1:8">
      <c r="A122" s="48">
        <v>2021</v>
      </c>
      <c r="B122" s="49" t="s">
        <v>184</v>
      </c>
      <c r="C122" s="50" t="s">
        <v>72</v>
      </c>
      <c r="D122" s="50" t="s">
        <v>149</v>
      </c>
      <c r="E122" s="50" t="s">
        <v>161</v>
      </c>
      <c r="F122" s="49" t="s">
        <v>162</v>
      </c>
      <c r="G122" s="51">
        <v>3196</v>
      </c>
      <c r="H122" s="52">
        <v>112.35</v>
      </c>
    </row>
    <row r="123" spans="1:8">
      <c r="A123" s="53">
        <v>2021</v>
      </c>
      <c r="B123" s="54" t="s">
        <v>184</v>
      </c>
      <c r="C123" s="55" t="s">
        <v>180</v>
      </c>
      <c r="D123" s="55" t="s">
        <v>149</v>
      </c>
      <c r="E123" s="55" t="s">
        <v>161</v>
      </c>
      <c r="F123" s="54" t="s">
        <v>162</v>
      </c>
      <c r="G123" s="56">
        <v>7914</v>
      </c>
      <c r="H123" s="57">
        <v>264</v>
      </c>
    </row>
    <row r="124" spans="1:8">
      <c r="A124" s="48">
        <v>2021</v>
      </c>
      <c r="B124" s="49" t="s">
        <v>184</v>
      </c>
      <c r="C124" s="50" t="s">
        <v>44</v>
      </c>
      <c r="D124" s="50" t="s">
        <v>149</v>
      </c>
      <c r="E124" s="50" t="s">
        <v>161</v>
      </c>
      <c r="F124" s="49" t="s">
        <v>162</v>
      </c>
      <c r="G124" s="51">
        <v>32809</v>
      </c>
      <c r="H124" s="52">
        <v>1035.8</v>
      </c>
    </row>
    <row r="125" spans="1:8">
      <c r="A125" s="53">
        <v>2021</v>
      </c>
      <c r="B125" s="54" t="s">
        <v>184</v>
      </c>
      <c r="C125" s="55" t="s">
        <v>60</v>
      </c>
      <c r="D125" s="55" t="s">
        <v>149</v>
      </c>
      <c r="E125" s="55" t="s">
        <v>161</v>
      </c>
      <c r="F125" s="54" t="s">
        <v>162</v>
      </c>
      <c r="G125" s="56">
        <v>3820</v>
      </c>
      <c r="H125" s="57">
        <v>129</v>
      </c>
    </row>
    <row r="126" spans="1:8">
      <c r="A126" s="48">
        <v>2021</v>
      </c>
      <c r="B126" s="49" t="s">
        <v>184</v>
      </c>
      <c r="C126" s="50" t="s">
        <v>163</v>
      </c>
      <c r="D126" s="50" t="s">
        <v>149</v>
      </c>
      <c r="E126" s="50" t="s">
        <v>161</v>
      </c>
      <c r="F126" s="49" t="s">
        <v>162</v>
      </c>
      <c r="G126" s="51">
        <v>40045</v>
      </c>
      <c r="H126" s="52">
        <v>1533</v>
      </c>
    </row>
    <row r="127" spans="1:8">
      <c r="A127" s="53">
        <v>2021</v>
      </c>
      <c r="B127" s="54" t="s">
        <v>184</v>
      </c>
      <c r="C127" s="55" t="s">
        <v>164</v>
      </c>
      <c r="D127" s="55" t="s">
        <v>149</v>
      </c>
      <c r="E127" s="55" t="s">
        <v>161</v>
      </c>
      <c r="F127" s="54" t="s">
        <v>162</v>
      </c>
      <c r="G127" s="56">
        <v>31491</v>
      </c>
      <c r="H127" s="57">
        <v>924</v>
      </c>
    </row>
    <row r="128" spans="1:8">
      <c r="A128" s="48">
        <v>2021</v>
      </c>
      <c r="B128" s="49" t="s">
        <v>184</v>
      </c>
      <c r="C128" s="50" t="s">
        <v>61</v>
      </c>
      <c r="D128" s="50" t="s">
        <v>149</v>
      </c>
      <c r="E128" s="50" t="s">
        <v>161</v>
      </c>
      <c r="F128" s="49" t="s">
        <v>162</v>
      </c>
      <c r="G128" s="51">
        <v>3817</v>
      </c>
      <c r="H128" s="52">
        <v>132</v>
      </c>
    </row>
    <row r="129" spans="1:8">
      <c r="A129" s="53">
        <v>2021</v>
      </c>
      <c r="B129" s="54" t="s">
        <v>184</v>
      </c>
      <c r="C129" s="55" t="s">
        <v>165</v>
      </c>
      <c r="D129" s="55" t="s">
        <v>149</v>
      </c>
      <c r="E129" s="55" t="s">
        <v>161</v>
      </c>
      <c r="F129" s="54" t="s">
        <v>162</v>
      </c>
      <c r="G129" s="56">
        <v>8053</v>
      </c>
      <c r="H129" s="57">
        <v>264</v>
      </c>
    </row>
    <row r="130" spans="1:8">
      <c r="A130" s="48">
        <v>2021</v>
      </c>
      <c r="B130" s="49" t="s">
        <v>184</v>
      </c>
      <c r="C130" s="50" t="s">
        <v>166</v>
      </c>
      <c r="D130" s="50" t="s">
        <v>149</v>
      </c>
      <c r="E130" s="50" t="s">
        <v>161</v>
      </c>
      <c r="F130" s="49" t="s">
        <v>162</v>
      </c>
      <c r="G130" s="51">
        <v>22464</v>
      </c>
      <c r="H130" s="52">
        <v>858</v>
      </c>
    </row>
    <row r="131" spans="1:8">
      <c r="A131" s="53">
        <v>2021</v>
      </c>
      <c r="B131" s="54" t="s">
        <v>184</v>
      </c>
      <c r="C131" s="55" t="s">
        <v>29</v>
      </c>
      <c r="D131" s="55" t="s">
        <v>149</v>
      </c>
      <c r="E131" s="55" t="s">
        <v>161</v>
      </c>
      <c r="F131" s="54" t="s">
        <v>162</v>
      </c>
      <c r="G131" s="56">
        <v>12277</v>
      </c>
      <c r="H131" s="57">
        <v>319</v>
      </c>
    </row>
    <row r="132" spans="1:8">
      <c r="A132" s="48">
        <v>2021</v>
      </c>
      <c r="B132" s="49" t="s">
        <v>184</v>
      </c>
      <c r="C132" s="50" t="s">
        <v>167</v>
      </c>
      <c r="D132" s="50" t="s">
        <v>149</v>
      </c>
      <c r="E132" s="50" t="s">
        <v>161</v>
      </c>
      <c r="F132" s="49" t="s">
        <v>162</v>
      </c>
      <c r="G132" s="51">
        <v>2998</v>
      </c>
      <c r="H132" s="52">
        <v>127.6</v>
      </c>
    </row>
    <row r="133" spans="1:8">
      <c r="A133" s="53">
        <v>2021</v>
      </c>
      <c r="B133" s="54" t="s">
        <v>184</v>
      </c>
      <c r="C133" s="55" t="s">
        <v>168</v>
      </c>
      <c r="D133" s="55" t="s">
        <v>149</v>
      </c>
      <c r="E133" s="55" t="s">
        <v>161</v>
      </c>
      <c r="F133" s="54" t="s">
        <v>162</v>
      </c>
      <c r="G133" s="56">
        <v>22986</v>
      </c>
      <c r="H133" s="57">
        <v>732</v>
      </c>
    </row>
    <row r="134" spans="1:8">
      <c r="A134" s="48">
        <v>2021</v>
      </c>
      <c r="B134" s="49" t="s">
        <v>184</v>
      </c>
      <c r="C134" s="50" t="s">
        <v>62</v>
      </c>
      <c r="D134" s="50" t="s">
        <v>149</v>
      </c>
      <c r="E134" s="50" t="s">
        <v>161</v>
      </c>
      <c r="F134" s="49" t="s">
        <v>162</v>
      </c>
      <c r="G134" s="51">
        <v>31711</v>
      </c>
      <c r="H134" s="52">
        <v>1192.5</v>
      </c>
    </row>
    <row r="135" spans="1:8">
      <c r="A135" s="53">
        <v>2021</v>
      </c>
      <c r="B135" s="54" t="s">
        <v>184</v>
      </c>
      <c r="C135" s="55" t="s">
        <v>45</v>
      </c>
      <c r="D135" s="55" t="s">
        <v>149</v>
      </c>
      <c r="E135" s="55" t="s">
        <v>161</v>
      </c>
      <c r="F135" s="54" t="s">
        <v>162</v>
      </c>
      <c r="G135" s="56">
        <v>1584</v>
      </c>
      <c r="H135" s="57">
        <v>39.9</v>
      </c>
    </row>
    <row r="136" spans="1:8">
      <c r="A136" s="48">
        <v>2021</v>
      </c>
      <c r="B136" s="49" t="s">
        <v>184</v>
      </c>
      <c r="C136" s="50" t="s">
        <v>46</v>
      </c>
      <c r="D136" s="50" t="s">
        <v>149</v>
      </c>
      <c r="E136" s="50" t="s">
        <v>161</v>
      </c>
      <c r="F136" s="49" t="s">
        <v>162</v>
      </c>
      <c r="G136" s="51">
        <v>153493</v>
      </c>
      <c r="H136" s="52">
        <v>6229</v>
      </c>
    </row>
    <row r="137" spans="1:8">
      <c r="A137" s="53">
        <v>2021</v>
      </c>
      <c r="B137" s="54" t="s">
        <v>184</v>
      </c>
      <c r="C137" s="55" t="s">
        <v>47</v>
      </c>
      <c r="D137" s="55" t="s">
        <v>149</v>
      </c>
      <c r="E137" s="55" t="s">
        <v>161</v>
      </c>
      <c r="F137" s="54" t="s">
        <v>162</v>
      </c>
      <c r="G137" s="56">
        <v>2869</v>
      </c>
      <c r="H137" s="57">
        <v>87</v>
      </c>
    </row>
    <row r="138" spans="1:8">
      <c r="A138" s="48">
        <v>2021</v>
      </c>
      <c r="B138" s="49" t="s">
        <v>184</v>
      </c>
      <c r="C138" s="50" t="s">
        <v>66</v>
      </c>
      <c r="D138" s="50" t="s">
        <v>149</v>
      </c>
      <c r="E138" s="50" t="s">
        <v>161</v>
      </c>
      <c r="F138" s="49" t="s">
        <v>162</v>
      </c>
      <c r="G138" s="51">
        <v>10129</v>
      </c>
      <c r="H138" s="52">
        <v>352</v>
      </c>
    </row>
    <row r="139" spans="1:8">
      <c r="A139" s="53">
        <v>2021</v>
      </c>
      <c r="B139" s="54" t="s">
        <v>184</v>
      </c>
      <c r="C139" s="55" t="s">
        <v>33</v>
      </c>
      <c r="D139" s="55" t="s">
        <v>149</v>
      </c>
      <c r="E139" s="55" t="s">
        <v>161</v>
      </c>
      <c r="F139" s="54" t="s">
        <v>162</v>
      </c>
      <c r="G139" s="56">
        <v>2193</v>
      </c>
      <c r="H139" s="57">
        <v>66</v>
      </c>
    </row>
    <row r="140" spans="1:8">
      <c r="A140" s="48">
        <v>2021</v>
      </c>
      <c r="B140" s="49" t="s">
        <v>184</v>
      </c>
      <c r="C140" s="50" t="s">
        <v>48</v>
      </c>
      <c r="D140" s="50" t="s">
        <v>149</v>
      </c>
      <c r="E140" s="50" t="s">
        <v>161</v>
      </c>
      <c r="F140" s="49" t="s">
        <v>162</v>
      </c>
      <c r="G140" s="51">
        <v>883369</v>
      </c>
      <c r="H140" s="52">
        <v>32391.200000000001</v>
      </c>
    </row>
    <row r="141" spans="1:8">
      <c r="A141" s="53">
        <v>2021</v>
      </c>
      <c r="B141" s="54" t="s">
        <v>184</v>
      </c>
      <c r="C141" s="55" t="s">
        <v>169</v>
      </c>
      <c r="D141" s="55" t="s">
        <v>149</v>
      </c>
      <c r="E141" s="55" t="s">
        <v>161</v>
      </c>
      <c r="F141" s="54" t="s">
        <v>162</v>
      </c>
      <c r="G141" s="56">
        <v>1282</v>
      </c>
      <c r="H141" s="57">
        <v>11</v>
      </c>
    </row>
    <row r="142" spans="1:8">
      <c r="A142" s="48">
        <v>2021</v>
      </c>
      <c r="B142" s="49" t="s">
        <v>184</v>
      </c>
      <c r="C142" s="50" t="s">
        <v>49</v>
      </c>
      <c r="D142" s="50" t="s">
        <v>149</v>
      </c>
      <c r="E142" s="50" t="s">
        <v>161</v>
      </c>
      <c r="F142" s="49" t="s">
        <v>162</v>
      </c>
      <c r="G142" s="51">
        <v>3507</v>
      </c>
      <c r="H142" s="52">
        <v>87</v>
      </c>
    </row>
    <row r="143" spans="1:8">
      <c r="A143" s="53">
        <v>2021</v>
      </c>
      <c r="B143" s="54" t="s">
        <v>184</v>
      </c>
      <c r="C143" s="55" t="s">
        <v>73</v>
      </c>
      <c r="D143" s="55" t="s">
        <v>149</v>
      </c>
      <c r="E143" s="55" t="s">
        <v>161</v>
      </c>
      <c r="F143" s="54" t="s">
        <v>162</v>
      </c>
      <c r="G143" s="56">
        <v>8639</v>
      </c>
      <c r="H143" s="57">
        <v>429</v>
      </c>
    </row>
    <row r="144" spans="1:8">
      <c r="A144" s="48">
        <v>2021</v>
      </c>
      <c r="B144" s="49" t="s">
        <v>184</v>
      </c>
      <c r="C144" s="50" t="s">
        <v>181</v>
      </c>
      <c r="D144" s="50" t="s">
        <v>149</v>
      </c>
      <c r="E144" s="50" t="s">
        <v>161</v>
      </c>
      <c r="F144" s="49" t="s">
        <v>162</v>
      </c>
      <c r="G144" s="51">
        <v>17893</v>
      </c>
      <c r="H144" s="52">
        <v>660</v>
      </c>
    </row>
    <row r="145" spans="1:8">
      <c r="A145" s="53">
        <v>2021</v>
      </c>
      <c r="B145" s="54" t="s">
        <v>184</v>
      </c>
      <c r="C145" s="55" t="s">
        <v>38</v>
      </c>
      <c r="D145" s="55" t="s">
        <v>149</v>
      </c>
      <c r="E145" s="55" t="s">
        <v>161</v>
      </c>
      <c r="F145" s="54" t="s">
        <v>162</v>
      </c>
      <c r="G145" s="56">
        <v>6218</v>
      </c>
      <c r="H145" s="57">
        <v>122</v>
      </c>
    </row>
    <row r="146" spans="1:8">
      <c r="A146" s="48">
        <v>2021</v>
      </c>
      <c r="B146" s="49" t="s">
        <v>184</v>
      </c>
      <c r="C146" s="50" t="s">
        <v>172</v>
      </c>
      <c r="D146" s="50" t="s">
        <v>149</v>
      </c>
      <c r="E146" s="50" t="s">
        <v>161</v>
      </c>
      <c r="F146" s="49" t="s">
        <v>162</v>
      </c>
      <c r="G146" s="51">
        <v>20844</v>
      </c>
      <c r="H146" s="52">
        <v>777</v>
      </c>
    </row>
    <row r="147" spans="1:8">
      <c r="A147" s="53">
        <v>2021</v>
      </c>
      <c r="B147" s="54" t="s">
        <v>184</v>
      </c>
      <c r="C147" s="55" t="s">
        <v>77</v>
      </c>
      <c r="D147" s="55" t="s">
        <v>149</v>
      </c>
      <c r="E147" s="55" t="s">
        <v>161</v>
      </c>
      <c r="F147" s="54" t="s">
        <v>162</v>
      </c>
      <c r="G147" s="56">
        <v>52566</v>
      </c>
      <c r="H147" s="57">
        <v>2046</v>
      </c>
    </row>
    <row r="148" spans="1:8">
      <c r="A148" s="48">
        <v>2021</v>
      </c>
      <c r="B148" s="49" t="s">
        <v>184</v>
      </c>
      <c r="C148" s="50" t="s">
        <v>182</v>
      </c>
      <c r="D148" s="50" t="s">
        <v>149</v>
      </c>
      <c r="E148" s="50" t="s">
        <v>161</v>
      </c>
      <c r="F148" s="49" t="s">
        <v>162</v>
      </c>
      <c r="G148" s="51">
        <v>3559</v>
      </c>
      <c r="H148" s="52">
        <v>176</v>
      </c>
    </row>
    <row r="149" spans="1:8">
      <c r="A149" s="53">
        <v>2021</v>
      </c>
      <c r="B149" s="54" t="s">
        <v>184</v>
      </c>
      <c r="C149" s="55" t="s">
        <v>63</v>
      </c>
      <c r="D149" s="55" t="s">
        <v>149</v>
      </c>
      <c r="E149" s="55" t="s">
        <v>161</v>
      </c>
      <c r="F149" s="54" t="s">
        <v>162</v>
      </c>
      <c r="G149" s="56">
        <v>10424</v>
      </c>
      <c r="H149" s="57">
        <v>430.9</v>
      </c>
    </row>
    <row r="150" spans="1:8">
      <c r="A150" s="48">
        <v>2021</v>
      </c>
      <c r="B150" s="49" t="s">
        <v>184</v>
      </c>
      <c r="C150" s="50" t="s">
        <v>52</v>
      </c>
      <c r="D150" s="50" t="s">
        <v>149</v>
      </c>
      <c r="E150" s="50" t="s">
        <v>161</v>
      </c>
      <c r="F150" s="49" t="s">
        <v>162</v>
      </c>
      <c r="G150" s="51">
        <v>1107</v>
      </c>
      <c r="H150" s="52">
        <v>42</v>
      </c>
    </row>
    <row r="151" spans="1:8">
      <c r="A151" s="53">
        <v>2021</v>
      </c>
      <c r="B151" s="54" t="s">
        <v>184</v>
      </c>
      <c r="C151" s="55" t="s">
        <v>39</v>
      </c>
      <c r="D151" s="55" t="s">
        <v>149</v>
      </c>
      <c r="E151" s="55" t="s">
        <v>161</v>
      </c>
      <c r="F151" s="54" t="s">
        <v>162</v>
      </c>
      <c r="G151" s="56">
        <v>7872</v>
      </c>
      <c r="H151" s="57">
        <v>220</v>
      </c>
    </row>
    <row r="152" spans="1:8">
      <c r="A152" s="48">
        <v>2021</v>
      </c>
      <c r="B152" s="49" t="s">
        <v>184</v>
      </c>
      <c r="C152" s="50" t="s">
        <v>185</v>
      </c>
      <c r="D152" s="50" t="s">
        <v>149</v>
      </c>
      <c r="E152" s="50" t="s">
        <v>161</v>
      </c>
      <c r="F152" s="49" t="s">
        <v>162</v>
      </c>
      <c r="G152" s="51">
        <v>39030</v>
      </c>
      <c r="H152" s="52">
        <v>1421</v>
      </c>
    </row>
    <row r="153" spans="1:8">
      <c r="A153" s="53">
        <v>2021</v>
      </c>
      <c r="B153" s="54" t="s">
        <v>184</v>
      </c>
      <c r="C153" s="55" t="s">
        <v>183</v>
      </c>
      <c r="D153" s="55" t="s">
        <v>149</v>
      </c>
      <c r="E153" s="55" t="s">
        <v>161</v>
      </c>
      <c r="F153" s="54" t="s">
        <v>162</v>
      </c>
      <c r="G153" s="56">
        <v>1142</v>
      </c>
      <c r="H153" s="57">
        <v>44</v>
      </c>
    </row>
    <row r="154" spans="1:8">
      <c r="A154" s="48">
        <v>2021</v>
      </c>
      <c r="B154" s="49" t="s">
        <v>184</v>
      </c>
      <c r="C154" s="50" t="s">
        <v>186</v>
      </c>
      <c r="D154" s="50" t="s">
        <v>149</v>
      </c>
      <c r="E154" s="50" t="s">
        <v>161</v>
      </c>
      <c r="F154" s="49" t="s">
        <v>162</v>
      </c>
      <c r="G154" s="51">
        <v>3606</v>
      </c>
      <c r="H154" s="52">
        <v>88</v>
      </c>
    </row>
    <row r="155" spans="1:8">
      <c r="A155" s="53">
        <v>2021</v>
      </c>
      <c r="B155" s="54" t="s">
        <v>184</v>
      </c>
      <c r="C155" s="55" t="s">
        <v>69</v>
      </c>
      <c r="D155" s="55" t="s">
        <v>149</v>
      </c>
      <c r="E155" s="55" t="s">
        <v>161</v>
      </c>
      <c r="F155" s="54" t="s">
        <v>162</v>
      </c>
      <c r="G155" s="56">
        <v>27219</v>
      </c>
      <c r="H155" s="57">
        <v>1144</v>
      </c>
    </row>
    <row r="156" spans="1:8">
      <c r="A156" s="48">
        <v>2021</v>
      </c>
      <c r="B156" s="49" t="s">
        <v>184</v>
      </c>
      <c r="C156" s="50" t="s">
        <v>173</v>
      </c>
      <c r="D156" s="50" t="s">
        <v>149</v>
      </c>
      <c r="E156" s="50" t="s">
        <v>161</v>
      </c>
      <c r="F156" s="49" t="s">
        <v>162</v>
      </c>
      <c r="G156" s="51">
        <v>2834</v>
      </c>
      <c r="H156" s="52">
        <v>88</v>
      </c>
    </row>
    <row r="157" spans="1:8">
      <c r="A157" s="53">
        <v>2021</v>
      </c>
      <c r="B157" s="54" t="s">
        <v>184</v>
      </c>
      <c r="C157" s="55" t="s">
        <v>187</v>
      </c>
      <c r="D157" s="55" t="s">
        <v>149</v>
      </c>
      <c r="E157" s="55" t="s">
        <v>161</v>
      </c>
      <c r="F157" s="54" t="s">
        <v>162</v>
      </c>
      <c r="G157" s="56">
        <v>1681</v>
      </c>
      <c r="H157" s="57">
        <v>66</v>
      </c>
    </row>
    <row r="158" spans="1:8">
      <c r="A158" s="48">
        <v>2021</v>
      </c>
      <c r="B158" s="49" t="s">
        <v>184</v>
      </c>
      <c r="C158" s="50" t="s">
        <v>174</v>
      </c>
      <c r="D158" s="50" t="s">
        <v>149</v>
      </c>
      <c r="E158" s="50" t="s">
        <v>161</v>
      </c>
      <c r="F158" s="49" t="s">
        <v>162</v>
      </c>
      <c r="G158" s="51">
        <v>3116</v>
      </c>
      <c r="H158" s="52">
        <v>110</v>
      </c>
    </row>
    <row r="159" spans="1:8">
      <c r="A159" s="53">
        <v>2021</v>
      </c>
      <c r="B159" s="54" t="s">
        <v>184</v>
      </c>
      <c r="C159" s="55" t="s">
        <v>175</v>
      </c>
      <c r="D159" s="55" t="s">
        <v>149</v>
      </c>
      <c r="E159" s="55" t="s">
        <v>161</v>
      </c>
      <c r="F159" s="54" t="s">
        <v>162</v>
      </c>
      <c r="G159" s="56">
        <v>28470</v>
      </c>
      <c r="H159" s="57">
        <v>1180.02</v>
      </c>
    </row>
    <row r="160" spans="1:8">
      <c r="A160" s="48">
        <v>2021</v>
      </c>
      <c r="B160" s="49" t="s">
        <v>184</v>
      </c>
      <c r="C160" s="50" t="s">
        <v>148</v>
      </c>
      <c r="D160" s="50" t="s">
        <v>149</v>
      </c>
      <c r="E160" s="50" t="s">
        <v>161</v>
      </c>
      <c r="F160" s="49" t="s">
        <v>162</v>
      </c>
      <c r="G160" s="51">
        <v>635</v>
      </c>
      <c r="H160" s="52">
        <v>22</v>
      </c>
    </row>
    <row r="161" spans="1:8">
      <c r="A161" s="53">
        <v>2021</v>
      </c>
      <c r="B161" s="54" t="s">
        <v>184</v>
      </c>
      <c r="C161" s="55" t="s">
        <v>74</v>
      </c>
      <c r="D161" s="55" t="s">
        <v>149</v>
      </c>
      <c r="E161" s="55" t="s">
        <v>161</v>
      </c>
      <c r="F161" s="54" t="s">
        <v>162</v>
      </c>
      <c r="G161" s="56">
        <v>688706</v>
      </c>
      <c r="H161" s="57">
        <v>25143</v>
      </c>
    </row>
    <row r="162" spans="1:8">
      <c r="A162" s="48">
        <v>2021</v>
      </c>
      <c r="B162" s="49" t="s">
        <v>184</v>
      </c>
      <c r="C162" s="50" t="s">
        <v>176</v>
      </c>
      <c r="D162" s="50" t="s">
        <v>149</v>
      </c>
      <c r="E162" s="50" t="s">
        <v>161</v>
      </c>
      <c r="F162" s="49" t="s">
        <v>162</v>
      </c>
      <c r="G162" s="51">
        <v>23460</v>
      </c>
      <c r="H162" s="52">
        <v>1272</v>
      </c>
    </row>
    <row r="163" spans="1:8">
      <c r="A163" s="53">
        <v>2021</v>
      </c>
      <c r="B163" s="54" t="s">
        <v>184</v>
      </c>
      <c r="C163" s="55" t="s">
        <v>177</v>
      </c>
      <c r="D163" s="55" t="s">
        <v>149</v>
      </c>
      <c r="E163" s="55" t="s">
        <v>161</v>
      </c>
      <c r="F163" s="54" t="s">
        <v>162</v>
      </c>
      <c r="G163" s="56">
        <v>46076</v>
      </c>
      <c r="H163" s="57">
        <v>1592.14</v>
      </c>
    </row>
    <row r="164" spans="1:8">
      <c r="A164" s="48">
        <v>2021</v>
      </c>
      <c r="B164" s="49" t="s">
        <v>184</v>
      </c>
      <c r="C164" s="50" t="s">
        <v>160</v>
      </c>
      <c r="D164" s="50" t="s">
        <v>151</v>
      </c>
      <c r="E164" s="50" t="s">
        <v>178</v>
      </c>
      <c r="F164" s="49" t="s">
        <v>162</v>
      </c>
      <c r="G164" s="51">
        <v>86080</v>
      </c>
      <c r="H164" s="52">
        <v>4048</v>
      </c>
    </row>
    <row r="165" spans="1:8">
      <c r="A165" s="53">
        <v>2021</v>
      </c>
      <c r="B165" s="54" t="s">
        <v>184</v>
      </c>
      <c r="C165" s="55" t="s">
        <v>91</v>
      </c>
      <c r="D165" s="55" t="s">
        <v>151</v>
      </c>
      <c r="E165" s="55" t="s">
        <v>178</v>
      </c>
      <c r="F165" s="54" t="s">
        <v>162</v>
      </c>
      <c r="G165" s="56">
        <v>296</v>
      </c>
      <c r="H165" s="57">
        <v>1.4</v>
      </c>
    </row>
    <row r="166" spans="1:8">
      <c r="A166" s="48">
        <v>2021</v>
      </c>
      <c r="B166" s="49" t="s">
        <v>184</v>
      </c>
      <c r="C166" s="50" t="s">
        <v>84</v>
      </c>
      <c r="D166" s="50" t="s">
        <v>151</v>
      </c>
      <c r="E166" s="50" t="s">
        <v>178</v>
      </c>
      <c r="F166" s="49" t="s">
        <v>162</v>
      </c>
      <c r="G166" s="51">
        <v>9063</v>
      </c>
      <c r="H166" s="52">
        <v>420</v>
      </c>
    </row>
    <row r="167" spans="1:8">
      <c r="A167" s="53">
        <v>2021</v>
      </c>
      <c r="B167" s="54" t="s">
        <v>184</v>
      </c>
      <c r="C167" s="55" t="s">
        <v>43</v>
      </c>
      <c r="D167" s="55" t="s">
        <v>151</v>
      </c>
      <c r="E167" s="55" t="s">
        <v>178</v>
      </c>
      <c r="F167" s="54" t="s">
        <v>162</v>
      </c>
      <c r="G167" s="56">
        <v>11581</v>
      </c>
      <c r="H167" s="57">
        <v>520</v>
      </c>
    </row>
    <row r="168" spans="1:8">
      <c r="A168" s="48">
        <v>2021</v>
      </c>
      <c r="B168" s="49" t="s">
        <v>184</v>
      </c>
      <c r="C168" s="50" t="s">
        <v>44</v>
      </c>
      <c r="D168" s="50" t="s">
        <v>151</v>
      </c>
      <c r="E168" s="50" t="s">
        <v>178</v>
      </c>
      <c r="F168" s="49" t="s">
        <v>162</v>
      </c>
      <c r="G168" s="51">
        <v>73945</v>
      </c>
      <c r="H168" s="52">
        <v>4675.777</v>
      </c>
    </row>
    <row r="169" spans="1:8">
      <c r="A169" s="53">
        <v>2021</v>
      </c>
      <c r="B169" s="54" t="s">
        <v>184</v>
      </c>
      <c r="C169" s="55" t="s">
        <v>60</v>
      </c>
      <c r="D169" s="55" t="s">
        <v>151</v>
      </c>
      <c r="E169" s="55" t="s">
        <v>178</v>
      </c>
      <c r="F169" s="54" t="s">
        <v>162</v>
      </c>
      <c r="G169" s="56">
        <v>11030</v>
      </c>
      <c r="H169" s="57">
        <v>418</v>
      </c>
    </row>
    <row r="170" spans="1:8">
      <c r="A170" s="48">
        <v>2021</v>
      </c>
      <c r="B170" s="49" t="s">
        <v>184</v>
      </c>
      <c r="C170" s="50" t="s">
        <v>45</v>
      </c>
      <c r="D170" s="50" t="s">
        <v>151</v>
      </c>
      <c r="E170" s="50" t="s">
        <v>178</v>
      </c>
      <c r="F170" s="49" t="s">
        <v>162</v>
      </c>
      <c r="G170" s="51">
        <v>710</v>
      </c>
      <c r="H170" s="52">
        <v>5.15</v>
      </c>
    </row>
    <row r="171" spans="1:8">
      <c r="A171" s="53">
        <v>2021</v>
      </c>
      <c r="B171" s="54" t="s">
        <v>184</v>
      </c>
      <c r="C171" s="55" t="s">
        <v>46</v>
      </c>
      <c r="D171" s="55" t="s">
        <v>151</v>
      </c>
      <c r="E171" s="55" t="s">
        <v>178</v>
      </c>
      <c r="F171" s="54" t="s">
        <v>162</v>
      </c>
      <c r="G171" s="56">
        <v>5915</v>
      </c>
      <c r="H171" s="57">
        <v>177</v>
      </c>
    </row>
    <row r="172" spans="1:8">
      <c r="A172" s="48">
        <v>2021</v>
      </c>
      <c r="B172" s="49" t="s">
        <v>184</v>
      </c>
      <c r="C172" s="50" t="s">
        <v>47</v>
      </c>
      <c r="D172" s="50" t="s">
        <v>151</v>
      </c>
      <c r="E172" s="50" t="s">
        <v>178</v>
      </c>
      <c r="F172" s="49" t="s">
        <v>162</v>
      </c>
      <c r="G172" s="51">
        <v>981</v>
      </c>
      <c r="H172" s="52">
        <v>98</v>
      </c>
    </row>
    <row r="173" spans="1:8">
      <c r="A173" s="53">
        <v>2021</v>
      </c>
      <c r="B173" s="54" t="s">
        <v>184</v>
      </c>
      <c r="C173" s="55" t="s">
        <v>48</v>
      </c>
      <c r="D173" s="55" t="s">
        <v>151</v>
      </c>
      <c r="E173" s="55" t="s">
        <v>178</v>
      </c>
      <c r="F173" s="54" t="s">
        <v>162</v>
      </c>
      <c r="G173" s="56">
        <v>45854</v>
      </c>
      <c r="H173" s="57">
        <v>1644.05</v>
      </c>
    </row>
    <row r="174" spans="1:8">
      <c r="A174" s="48">
        <v>2021</v>
      </c>
      <c r="B174" s="49" t="s">
        <v>184</v>
      </c>
      <c r="C174" s="50" t="s">
        <v>49</v>
      </c>
      <c r="D174" s="50" t="s">
        <v>151</v>
      </c>
      <c r="E174" s="50" t="s">
        <v>178</v>
      </c>
      <c r="F174" s="49" t="s">
        <v>162</v>
      </c>
      <c r="G174" s="51">
        <v>957</v>
      </c>
      <c r="H174" s="52">
        <v>99.843000000000004</v>
      </c>
    </row>
    <row r="175" spans="1:8">
      <c r="A175" s="53">
        <v>2021</v>
      </c>
      <c r="B175" s="54" t="s">
        <v>184</v>
      </c>
      <c r="C175" s="55" t="s">
        <v>73</v>
      </c>
      <c r="D175" s="55" t="s">
        <v>151</v>
      </c>
      <c r="E175" s="55" t="s">
        <v>178</v>
      </c>
      <c r="F175" s="54" t="s">
        <v>162</v>
      </c>
      <c r="G175" s="56">
        <v>3250</v>
      </c>
      <c r="H175" s="57">
        <v>95</v>
      </c>
    </row>
    <row r="176" spans="1:8">
      <c r="A176" s="48">
        <v>2021</v>
      </c>
      <c r="B176" s="49" t="s">
        <v>184</v>
      </c>
      <c r="C176" s="50" t="s">
        <v>51</v>
      </c>
      <c r="D176" s="50" t="s">
        <v>151</v>
      </c>
      <c r="E176" s="50" t="s">
        <v>178</v>
      </c>
      <c r="F176" s="49" t="s">
        <v>162</v>
      </c>
      <c r="G176" s="51">
        <v>60628</v>
      </c>
      <c r="H176" s="52">
        <v>2780</v>
      </c>
    </row>
    <row r="177" spans="1:8">
      <c r="A177" s="53">
        <v>2021</v>
      </c>
      <c r="B177" s="54" t="s">
        <v>184</v>
      </c>
      <c r="C177" s="55" t="s">
        <v>56</v>
      </c>
      <c r="D177" s="55" t="s">
        <v>151</v>
      </c>
      <c r="E177" s="55" t="s">
        <v>178</v>
      </c>
      <c r="F177" s="54" t="s">
        <v>162</v>
      </c>
      <c r="G177" s="56">
        <v>986</v>
      </c>
      <c r="H177" s="57">
        <v>5.7249999999999996</v>
      </c>
    </row>
    <row r="178" spans="1:8">
      <c r="A178" s="48">
        <v>2021</v>
      </c>
      <c r="B178" s="49" t="s">
        <v>184</v>
      </c>
      <c r="C178" s="50" t="s">
        <v>74</v>
      </c>
      <c r="D178" s="50" t="s">
        <v>151</v>
      </c>
      <c r="E178" s="50" t="s">
        <v>178</v>
      </c>
      <c r="F178" s="49" t="s">
        <v>162</v>
      </c>
      <c r="G178" s="51">
        <v>27065</v>
      </c>
      <c r="H178" s="52">
        <v>630</v>
      </c>
    </row>
    <row r="179" spans="1:8">
      <c r="A179" s="53">
        <v>2021</v>
      </c>
      <c r="B179" s="54" t="s">
        <v>184</v>
      </c>
      <c r="C179" s="55" t="s">
        <v>177</v>
      </c>
      <c r="D179" s="55" t="s">
        <v>151</v>
      </c>
      <c r="E179" s="55" t="s">
        <v>178</v>
      </c>
      <c r="F179" s="54" t="s">
        <v>162</v>
      </c>
      <c r="G179" s="56">
        <v>61321</v>
      </c>
      <c r="H179" s="57">
        <v>2045.05</v>
      </c>
    </row>
    <row r="180" spans="1:8">
      <c r="A180" s="48">
        <v>2021</v>
      </c>
      <c r="B180" s="49" t="s">
        <v>188</v>
      </c>
      <c r="C180" s="50" t="s">
        <v>160</v>
      </c>
      <c r="D180" s="50" t="s">
        <v>149</v>
      </c>
      <c r="E180" s="50" t="s">
        <v>161</v>
      </c>
      <c r="F180" s="49" t="s">
        <v>162</v>
      </c>
      <c r="G180" s="51">
        <v>5834</v>
      </c>
      <c r="H180" s="52">
        <v>242</v>
      </c>
    </row>
    <row r="181" spans="1:8">
      <c r="A181" s="53">
        <v>2021</v>
      </c>
      <c r="B181" s="54" t="s">
        <v>188</v>
      </c>
      <c r="C181" s="55" t="s">
        <v>91</v>
      </c>
      <c r="D181" s="55" t="s">
        <v>149</v>
      </c>
      <c r="E181" s="55" t="s">
        <v>161</v>
      </c>
      <c r="F181" s="54" t="s">
        <v>162</v>
      </c>
      <c r="G181" s="56">
        <v>1328</v>
      </c>
      <c r="H181" s="57">
        <v>40</v>
      </c>
    </row>
    <row r="182" spans="1:8">
      <c r="A182" s="48">
        <v>2021</v>
      </c>
      <c r="B182" s="49" t="s">
        <v>188</v>
      </c>
      <c r="C182" s="50" t="s">
        <v>84</v>
      </c>
      <c r="D182" s="50" t="s">
        <v>149</v>
      </c>
      <c r="E182" s="50" t="s">
        <v>161</v>
      </c>
      <c r="F182" s="49" t="s">
        <v>162</v>
      </c>
      <c r="G182" s="51">
        <v>122041</v>
      </c>
      <c r="H182" s="52">
        <v>3930</v>
      </c>
    </row>
    <row r="183" spans="1:8">
      <c r="A183" s="53">
        <v>2021</v>
      </c>
      <c r="B183" s="54" t="s">
        <v>188</v>
      </c>
      <c r="C183" s="55" t="s">
        <v>43</v>
      </c>
      <c r="D183" s="55" t="s">
        <v>149</v>
      </c>
      <c r="E183" s="55" t="s">
        <v>161</v>
      </c>
      <c r="F183" s="54" t="s">
        <v>162</v>
      </c>
      <c r="G183" s="56">
        <v>33729</v>
      </c>
      <c r="H183" s="57">
        <v>1055</v>
      </c>
    </row>
    <row r="184" spans="1:8">
      <c r="A184" s="48">
        <v>2021</v>
      </c>
      <c r="B184" s="49" t="s">
        <v>188</v>
      </c>
      <c r="C184" s="50" t="s">
        <v>59</v>
      </c>
      <c r="D184" s="50" t="s">
        <v>149</v>
      </c>
      <c r="E184" s="50" t="s">
        <v>161</v>
      </c>
      <c r="F184" s="49" t="s">
        <v>162</v>
      </c>
      <c r="G184" s="51">
        <v>6965</v>
      </c>
      <c r="H184" s="52">
        <v>244</v>
      </c>
    </row>
    <row r="185" spans="1:8">
      <c r="A185" s="53">
        <v>2021</v>
      </c>
      <c r="B185" s="54" t="s">
        <v>188</v>
      </c>
      <c r="C185" s="55" t="s">
        <v>72</v>
      </c>
      <c r="D185" s="55" t="s">
        <v>149</v>
      </c>
      <c r="E185" s="55" t="s">
        <v>161</v>
      </c>
      <c r="F185" s="54" t="s">
        <v>162</v>
      </c>
      <c r="G185" s="56">
        <v>6211</v>
      </c>
      <c r="H185" s="57">
        <v>189</v>
      </c>
    </row>
    <row r="186" spans="1:8">
      <c r="A186" s="48">
        <v>2021</v>
      </c>
      <c r="B186" s="49" t="s">
        <v>188</v>
      </c>
      <c r="C186" s="50" t="s">
        <v>180</v>
      </c>
      <c r="D186" s="50" t="s">
        <v>149</v>
      </c>
      <c r="E186" s="50" t="s">
        <v>161</v>
      </c>
      <c r="F186" s="49" t="s">
        <v>162</v>
      </c>
      <c r="G186" s="51">
        <v>2468</v>
      </c>
      <c r="H186" s="52">
        <v>132</v>
      </c>
    </row>
    <row r="187" spans="1:8">
      <c r="A187" s="53">
        <v>2021</v>
      </c>
      <c r="B187" s="54" t="s">
        <v>188</v>
      </c>
      <c r="C187" s="55" t="s">
        <v>44</v>
      </c>
      <c r="D187" s="55" t="s">
        <v>149</v>
      </c>
      <c r="E187" s="55" t="s">
        <v>161</v>
      </c>
      <c r="F187" s="54" t="s">
        <v>162</v>
      </c>
      <c r="G187" s="56">
        <v>25457</v>
      </c>
      <c r="H187" s="57">
        <v>737.3</v>
      </c>
    </row>
    <row r="188" spans="1:8">
      <c r="A188" s="48">
        <v>2021</v>
      </c>
      <c r="B188" s="49" t="s">
        <v>188</v>
      </c>
      <c r="C188" s="50" t="s">
        <v>163</v>
      </c>
      <c r="D188" s="50" t="s">
        <v>149</v>
      </c>
      <c r="E188" s="50" t="s">
        <v>161</v>
      </c>
      <c r="F188" s="49" t="s">
        <v>162</v>
      </c>
      <c r="G188" s="51">
        <v>30094</v>
      </c>
      <c r="H188" s="52">
        <v>966</v>
      </c>
    </row>
    <row r="189" spans="1:8">
      <c r="A189" s="53">
        <v>2021</v>
      </c>
      <c r="B189" s="54" t="s">
        <v>188</v>
      </c>
      <c r="C189" s="55" t="s">
        <v>164</v>
      </c>
      <c r="D189" s="55" t="s">
        <v>149</v>
      </c>
      <c r="E189" s="55" t="s">
        <v>161</v>
      </c>
      <c r="F189" s="54" t="s">
        <v>162</v>
      </c>
      <c r="G189" s="56">
        <v>12775</v>
      </c>
      <c r="H189" s="57">
        <v>440</v>
      </c>
    </row>
    <row r="190" spans="1:8">
      <c r="A190" s="48">
        <v>2021</v>
      </c>
      <c r="B190" s="49" t="s">
        <v>188</v>
      </c>
      <c r="C190" s="50" t="s">
        <v>61</v>
      </c>
      <c r="D190" s="50" t="s">
        <v>149</v>
      </c>
      <c r="E190" s="50" t="s">
        <v>161</v>
      </c>
      <c r="F190" s="49" t="s">
        <v>162</v>
      </c>
      <c r="G190" s="51">
        <v>5033</v>
      </c>
      <c r="H190" s="52">
        <v>154</v>
      </c>
    </row>
    <row r="191" spans="1:8">
      <c r="A191" s="53">
        <v>2021</v>
      </c>
      <c r="B191" s="54" t="s">
        <v>188</v>
      </c>
      <c r="C191" s="55" t="s">
        <v>165</v>
      </c>
      <c r="D191" s="55" t="s">
        <v>149</v>
      </c>
      <c r="E191" s="55" t="s">
        <v>161</v>
      </c>
      <c r="F191" s="54" t="s">
        <v>162</v>
      </c>
      <c r="G191" s="56">
        <v>3719</v>
      </c>
      <c r="H191" s="57">
        <v>110</v>
      </c>
    </row>
    <row r="192" spans="1:8">
      <c r="A192" s="48">
        <v>2021</v>
      </c>
      <c r="B192" s="49" t="s">
        <v>188</v>
      </c>
      <c r="C192" s="50" t="s">
        <v>166</v>
      </c>
      <c r="D192" s="50" t="s">
        <v>149</v>
      </c>
      <c r="E192" s="50" t="s">
        <v>161</v>
      </c>
      <c r="F192" s="49" t="s">
        <v>162</v>
      </c>
      <c r="G192" s="51">
        <v>62216</v>
      </c>
      <c r="H192" s="52">
        <v>1980</v>
      </c>
    </row>
    <row r="193" spans="1:8">
      <c r="A193" s="53">
        <v>2021</v>
      </c>
      <c r="B193" s="54" t="s">
        <v>188</v>
      </c>
      <c r="C193" s="55" t="s">
        <v>29</v>
      </c>
      <c r="D193" s="55" t="s">
        <v>149</v>
      </c>
      <c r="E193" s="55" t="s">
        <v>161</v>
      </c>
      <c r="F193" s="54" t="s">
        <v>162</v>
      </c>
      <c r="G193" s="56">
        <v>403</v>
      </c>
      <c r="H193" s="57">
        <v>11</v>
      </c>
    </row>
    <row r="194" spans="1:8">
      <c r="A194" s="48">
        <v>2021</v>
      </c>
      <c r="B194" s="49" t="s">
        <v>188</v>
      </c>
      <c r="C194" s="50" t="s">
        <v>167</v>
      </c>
      <c r="D194" s="50" t="s">
        <v>149</v>
      </c>
      <c r="E194" s="50" t="s">
        <v>161</v>
      </c>
      <c r="F194" s="49" t="s">
        <v>162</v>
      </c>
      <c r="G194" s="51">
        <v>7242</v>
      </c>
      <c r="H194" s="52">
        <v>242</v>
      </c>
    </row>
    <row r="195" spans="1:8">
      <c r="A195" s="53">
        <v>2021</v>
      </c>
      <c r="B195" s="54" t="s">
        <v>188</v>
      </c>
      <c r="C195" s="55" t="s">
        <v>30</v>
      </c>
      <c r="D195" s="55" t="s">
        <v>149</v>
      </c>
      <c r="E195" s="55" t="s">
        <v>161</v>
      </c>
      <c r="F195" s="54" t="s">
        <v>162</v>
      </c>
      <c r="G195" s="56">
        <v>1351</v>
      </c>
      <c r="H195" s="57">
        <v>6</v>
      </c>
    </row>
    <row r="196" spans="1:8">
      <c r="A196" s="48">
        <v>2021</v>
      </c>
      <c r="B196" s="49" t="s">
        <v>188</v>
      </c>
      <c r="C196" s="50" t="s">
        <v>168</v>
      </c>
      <c r="D196" s="50" t="s">
        <v>149</v>
      </c>
      <c r="E196" s="50" t="s">
        <v>161</v>
      </c>
      <c r="F196" s="49" t="s">
        <v>162</v>
      </c>
      <c r="G196" s="51">
        <v>3838</v>
      </c>
      <c r="H196" s="52">
        <v>120</v>
      </c>
    </row>
    <row r="197" spans="1:8">
      <c r="A197" s="53">
        <v>2021</v>
      </c>
      <c r="B197" s="54" t="s">
        <v>188</v>
      </c>
      <c r="C197" s="55" t="s">
        <v>62</v>
      </c>
      <c r="D197" s="55" t="s">
        <v>149</v>
      </c>
      <c r="E197" s="55" t="s">
        <v>161</v>
      </c>
      <c r="F197" s="54" t="s">
        <v>162</v>
      </c>
      <c r="G197" s="56">
        <v>27781</v>
      </c>
      <c r="H197" s="57">
        <v>877.5</v>
      </c>
    </row>
    <row r="198" spans="1:8">
      <c r="A198" s="48">
        <v>2021</v>
      </c>
      <c r="B198" s="49" t="s">
        <v>188</v>
      </c>
      <c r="C198" s="50" t="s">
        <v>45</v>
      </c>
      <c r="D198" s="50" t="s">
        <v>149</v>
      </c>
      <c r="E198" s="50" t="s">
        <v>161</v>
      </c>
      <c r="F198" s="49" t="s">
        <v>162</v>
      </c>
      <c r="G198" s="51">
        <v>3944</v>
      </c>
      <c r="H198" s="52">
        <v>69.599999999999994</v>
      </c>
    </row>
    <row r="199" spans="1:8">
      <c r="A199" s="53">
        <v>2021</v>
      </c>
      <c r="B199" s="54" t="s">
        <v>188</v>
      </c>
      <c r="C199" s="55" t="s">
        <v>46</v>
      </c>
      <c r="D199" s="55" t="s">
        <v>149</v>
      </c>
      <c r="E199" s="55" t="s">
        <v>161</v>
      </c>
      <c r="F199" s="54" t="s">
        <v>162</v>
      </c>
      <c r="G199" s="56">
        <v>81634</v>
      </c>
      <c r="H199" s="57">
        <v>2946</v>
      </c>
    </row>
    <row r="200" spans="1:8">
      <c r="A200" s="48">
        <v>2021</v>
      </c>
      <c r="B200" s="49" t="s">
        <v>188</v>
      </c>
      <c r="C200" s="50" t="s">
        <v>47</v>
      </c>
      <c r="D200" s="50" t="s">
        <v>149</v>
      </c>
      <c r="E200" s="50" t="s">
        <v>161</v>
      </c>
      <c r="F200" s="49" t="s">
        <v>162</v>
      </c>
      <c r="G200" s="51">
        <v>9698</v>
      </c>
      <c r="H200" s="52">
        <v>297</v>
      </c>
    </row>
    <row r="201" spans="1:8">
      <c r="A201" s="53">
        <v>2021</v>
      </c>
      <c r="B201" s="54" t="s">
        <v>188</v>
      </c>
      <c r="C201" s="55" t="s">
        <v>66</v>
      </c>
      <c r="D201" s="55" t="s">
        <v>149</v>
      </c>
      <c r="E201" s="55" t="s">
        <v>161</v>
      </c>
      <c r="F201" s="54" t="s">
        <v>162</v>
      </c>
      <c r="G201" s="56">
        <v>2840</v>
      </c>
      <c r="H201" s="57">
        <v>88</v>
      </c>
    </row>
    <row r="202" spans="1:8">
      <c r="A202" s="48">
        <v>2021</v>
      </c>
      <c r="B202" s="49" t="s">
        <v>188</v>
      </c>
      <c r="C202" s="50" t="s">
        <v>33</v>
      </c>
      <c r="D202" s="50" t="s">
        <v>149</v>
      </c>
      <c r="E202" s="50" t="s">
        <v>161</v>
      </c>
      <c r="F202" s="49" t="s">
        <v>162</v>
      </c>
      <c r="G202" s="51">
        <v>2366</v>
      </c>
      <c r="H202" s="52">
        <v>66</v>
      </c>
    </row>
    <row r="203" spans="1:8">
      <c r="A203" s="53">
        <v>2021</v>
      </c>
      <c r="B203" s="54" t="s">
        <v>188</v>
      </c>
      <c r="C203" s="55" t="s">
        <v>48</v>
      </c>
      <c r="D203" s="55" t="s">
        <v>149</v>
      </c>
      <c r="E203" s="55" t="s">
        <v>161</v>
      </c>
      <c r="F203" s="54" t="s">
        <v>162</v>
      </c>
      <c r="G203" s="56">
        <v>1106700</v>
      </c>
      <c r="H203" s="57">
        <v>36343.800000000003</v>
      </c>
    </row>
    <row r="204" spans="1:8">
      <c r="A204" s="48">
        <v>2021</v>
      </c>
      <c r="B204" s="49" t="s">
        <v>188</v>
      </c>
      <c r="C204" s="50" t="s">
        <v>169</v>
      </c>
      <c r="D204" s="50" t="s">
        <v>149</v>
      </c>
      <c r="E204" s="50" t="s">
        <v>161</v>
      </c>
      <c r="F204" s="49" t="s">
        <v>162</v>
      </c>
      <c r="G204" s="51">
        <v>3022</v>
      </c>
      <c r="H204" s="52">
        <v>24</v>
      </c>
    </row>
    <row r="205" spans="1:8">
      <c r="A205" s="53">
        <v>2021</v>
      </c>
      <c r="B205" s="54" t="s">
        <v>188</v>
      </c>
      <c r="C205" s="55" t="s">
        <v>170</v>
      </c>
      <c r="D205" s="55" t="s">
        <v>149</v>
      </c>
      <c r="E205" s="55" t="s">
        <v>161</v>
      </c>
      <c r="F205" s="54" t="s">
        <v>162</v>
      </c>
      <c r="G205" s="56">
        <v>8690</v>
      </c>
      <c r="H205" s="57">
        <v>292.60000000000002</v>
      </c>
    </row>
    <row r="206" spans="1:8">
      <c r="A206" s="48">
        <v>2021</v>
      </c>
      <c r="B206" s="49" t="s">
        <v>188</v>
      </c>
      <c r="C206" s="50" t="s">
        <v>189</v>
      </c>
      <c r="D206" s="50" t="s">
        <v>149</v>
      </c>
      <c r="E206" s="50" t="s">
        <v>161</v>
      </c>
      <c r="F206" s="49" t="s">
        <v>162</v>
      </c>
      <c r="G206" s="51">
        <v>6593</v>
      </c>
      <c r="H206" s="52">
        <v>220</v>
      </c>
    </row>
    <row r="207" spans="1:8">
      <c r="A207" s="53">
        <v>2021</v>
      </c>
      <c r="B207" s="54" t="s">
        <v>188</v>
      </c>
      <c r="C207" s="55" t="s">
        <v>49</v>
      </c>
      <c r="D207" s="55" t="s">
        <v>149</v>
      </c>
      <c r="E207" s="55" t="s">
        <v>161</v>
      </c>
      <c r="F207" s="54" t="s">
        <v>162</v>
      </c>
      <c r="G207" s="56">
        <v>6008</v>
      </c>
      <c r="H207" s="57">
        <v>153</v>
      </c>
    </row>
    <row r="208" spans="1:8">
      <c r="A208" s="48">
        <v>2021</v>
      </c>
      <c r="B208" s="49" t="s">
        <v>188</v>
      </c>
      <c r="C208" s="50" t="s">
        <v>73</v>
      </c>
      <c r="D208" s="50" t="s">
        <v>149</v>
      </c>
      <c r="E208" s="50" t="s">
        <v>161</v>
      </c>
      <c r="F208" s="49" t="s">
        <v>162</v>
      </c>
      <c r="G208" s="51">
        <v>7488</v>
      </c>
      <c r="H208" s="52">
        <v>366</v>
      </c>
    </row>
    <row r="209" spans="1:8">
      <c r="A209" s="53">
        <v>2021</v>
      </c>
      <c r="B209" s="54" t="s">
        <v>188</v>
      </c>
      <c r="C209" s="55" t="s">
        <v>50</v>
      </c>
      <c r="D209" s="55" t="s">
        <v>149</v>
      </c>
      <c r="E209" s="55" t="s">
        <v>161</v>
      </c>
      <c r="F209" s="54" t="s">
        <v>162</v>
      </c>
      <c r="G209" s="56">
        <v>1869</v>
      </c>
      <c r="H209" s="57">
        <v>63</v>
      </c>
    </row>
    <row r="210" spans="1:8">
      <c r="A210" s="48">
        <v>2021</v>
      </c>
      <c r="B210" s="49" t="s">
        <v>188</v>
      </c>
      <c r="C210" s="50" t="s">
        <v>38</v>
      </c>
      <c r="D210" s="50" t="s">
        <v>149</v>
      </c>
      <c r="E210" s="50" t="s">
        <v>161</v>
      </c>
      <c r="F210" s="49" t="s">
        <v>162</v>
      </c>
      <c r="G210" s="51">
        <v>8034</v>
      </c>
      <c r="H210" s="52">
        <v>132.41</v>
      </c>
    </row>
    <row r="211" spans="1:8">
      <c r="A211" s="53">
        <v>2021</v>
      </c>
      <c r="B211" s="54" t="s">
        <v>188</v>
      </c>
      <c r="C211" s="55" t="s">
        <v>171</v>
      </c>
      <c r="D211" s="55" t="s">
        <v>149</v>
      </c>
      <c r="E211" s="55" t="s">
        <v>161</v>
      </c>
      <c r="F211" s="54" t="s">
        <v>162</v>
      </c>
      <c r="G211" s="56">
        <v>1308</v>
      </c>
      <c r="H211" s="57">
        <v>44</v>
      </c>
    </row>
    <row r="212" spans="1:8">
      <c r="A212" s="48">
        <v>2021</v>
      </c>
      <c r="B212" s="49" t="s">
        <v>188</v>
      </c>
      <c r="C212" s="50" t="s">
        <v>172</v>
      </c>
      <c r="D212" s="50" t="s">
        <v>149</v>
      </c>
      <c r="E212" s="50" t="s">
        <v>161</v>
      </c>
      <c r="F212" s="49" t="s">
        <v>162</v>
      </c>
      <c r="G212" s="51">
        <v>19340</v>
      </c>
      <c r="H212" s="52">
        <v>663</v>
      </c>
    </row>
    <row r="213" spans="1:8">
      <c r="A213" s="53">
        <v>2021</v>
      </c>
      <c r="B213" s="54" t="s">
        <v>188</v>
      </c>
      <c r="C213" s="55" t="s">
        <v>68</v>
      </c>
      <c r="D213" s="55" t="s">
        <v>149</v>
      </c>
      <c r="E213" s="55" t="s">
        <v>161</v>
      </c>
      <c r="F213" s="54" t="s">
        <v>162</v>
      </c>
      <c r="G213" s="56">
        <v>2972</v>
      </c>
      <c r="H213" s="57">
        <v>110</v>
      </c>
    </row>
    <row r="214" spans="1:8">
      <c r="A214" s="48">
        <v>2021</v>
      </c>
      <c r="B214" s="49" t="s">
        <v>188</v>
      </c>
      <c r="C214" s="50" t="s">
        <v>51</v>
      </c>
      <c r="D214" s="50" t="s">
        <v>149</v>
      </c>
      <c r="E214" s="50" t="s">
        <v>161</v>
      </c>
      <c r="F214" s="49" t="s">
        <v>162</v>
      </c>
      <c r="G214" s="51">
        <v>7048</v>
      </c>
      <c r="H214" s="52">
        <v>220</v>
      </c>
    </row>
    <row r="215" spans="1:8">
      <c r="A215" s="53">
        <v>2021</v>
      </c>
      <c r="B215" s="54" t="s">
        <v>188</v>
      </c>
      <c r="C215" s="55" t="s">
        <v>182</v>
      </c>
      <c r="D215" s="55" t="s">
        <v>149</v>
      </c>
      <c r="E215" s="55" t="s">
        <v>161</v>
      </c>
      <c r="F215" s="54" t="s">
        <v>162</v>
      </c>
      <c r="G215" s="56">
        <v>3194</v>
      </c>
      <c r="H215" s="57">
        <v>154</v>
      </c>
    </row>
    <row r="216" spans="1:8">
      <c r="A216" s="48">
        <v>2021</v>
      </c>
      <c r="B216" s="49" t="s">
        <v>188</v>
      </c>
      <c r="C216" s="50" t="s">
        <v>63</v>
      </c>
      <c r="D216" s="50" t="s">
        <v>149</v>
      </c>
      <c r="E216" s="50" t="s">
        <v>161</v>
      </c>
      <c r="F216" s="49" t="s">
        <v>162</v>
      </c>
      <c r="G216" s="51">
        <v>20626</v>
      </c>
      <c r="H216" s="52">
        <v>862.3</v>
      </c>
    </row>
    <row r="217" spans="1:8">
      <c r="A217" s="53">
        <v>2021</v>
      </c>
      <c r="B217" s="54" t="s">
        <v>188</v>
      </c>
      <c r="C217" s="55" t="s">
        <v>52</v>
      </c>
      <c r="D217" s="55" t="s">
        <v>149</v>
      </c>
      <c r="E217" s="55" t="s">
        <v>161</v>
      </c>
      <c r="F217" s="54" t="s">
        <v>162</v>
      </c>
      <c r="G217" s="56">
        <v>2184</v>
      </c>
      <c r="H217" s="57">
        <v>65.75</v>
      </c>
    </row>
    <row r="218" spans="1:8">
      <c r="A218" s="48">
        <v>2021</v>
      </c>
      <c r="B218" s="49" t="s">
        <v>188</v>
      </c>
      <c r="C218" s="50" t="s">
        <v>39</v>
      </c>
      <c r="D218" s="50" t="s">
        <v>149</v>
      </c>
      <c r="E218" s="50" t="s">
        <v>161</v>
      </c>
      <c r="F218" s="49" t="s">
        <v>162</v>
      </c>
      <c r="G218" s="51">
        <v>6542</v>
      </c>
      <c r="H218" s="52">
        <v>176</v>
      </c>
    </row>
    <row r="219" spans="1:8">
      <c r="A219" s="53">
        <v>2021</v>
      </c>
      <c r="B219" s="54" t="s">
        <v>188</v>
      </c>
      <c r="C219" s="55" t="s">
        <v>185</v>
      </c>
      <c r="D219" s="55" t="s">
        <v>149</v>
      </c>
      <c r="E219" s="55" t="s">
        <v>161</v>
      </c>
      <c r="F219" s="54" t="s">
        <v>162</v>
      </c>
      <c r="G219" s="56">
        <v>16248</v>
      </c>
      <c r="H219" s="57">
        <v>594</v>
      </c>
    </row>
    <row r="220" spans="1:8">
      <c r="A220" s="48">
        <v>2021</v>
      </c>
      <c r="B220" s="49" t="s">
        <v>188</v>
      </c>
      <c r="C220" s="50" t="s">
        <v>183</v>
      </c>
      <c r="D220" s="50" t="s">
        <v>149</v>
      </c>
      <c r="E220" s="50" t="s">
        <v>161</v>
      </c>
      <c r="F220" s="49" t="s">
        <v>162</v>
      </c>
      <c r="G220" s="51">
        <v>2620</v>
      </c>
      <c r="H220" s="52">
        <v>88</v>
      </c>
    </row>
    <row r="221" spans="1:8">
      <c r="A221" s="53">
        <v>2021</v>
      </c>
      <c r="B221" s="54" t="s">
        <v>188</v>
      </c>
      <c r="C221" s="55" t="s">
        <v>186</v>
      </c>
      <c r="D221" s="55" t="s">
        <v>149</v>
      </c>
      <c r="E221" s="55" t="s">
        <v>161</v>
      </c>
      <c r="F221" s="54" t="s">
        <v>162</v>
      </c>
      <c r="G221" s="56">
        <v>3604</v>
      </c>
      <c r="H221" s="57">
        <v>88</v>
      </c>
    </row>
    <row r="222" spans="1:8">
      <c r="A222" s="48">
        <v>2021</v>
      </c>
      <c r="B222" s="49" t="s">
        <v>188</v>
      </c>
      <c r="C222" s="50" t="s">
        <v>69</v>
      </c>
      <c r="D222" s="50" t="s">
        <v>149</v>
      </c>
      <c r="E222" s="50" t="s">
        <v>161</v>
      </c>
      <c r="F222" s="49" t="s">
        <v>162</v>
      </c>
      <c r="G222" s="51">
        <v>38433</v>
      </c>
      <c r="H222" s="52">
        <v>1342</v>
      </c>
    </row>
    <row r="223" spans="1:8">
      <c r="A223" s="53">
        <v>2021</v>
      </c>
      <c r="B223" s="54" t="s">
        <v>188</v>
      </c>
      <c r="C223" s="55" t="s">
        <v>53</v>
      </c>
      <c r="D223" s="55" t="s">
        <v>149</v>
      </c>
      <c r="E223" s="55" t="s">
        <v>161</v>
      </c>
      <c r="F223" s="54" t="s">
        <v>162</v>
      </c>
      <c r="G223" s="56">
        <v>4070</v>
      </c>
      <c r="H223" s="57">
        <v>132</v>
      </c>
    </row>
    <row r="224" spans="1:8">
      <c r="A224" s="48">
        <v>2021</v>
      </c>
      <c r="B224" s="49" t="s">
        <v>188</v>
      </c>
      <c r="C224" s="50" t="s">
        <v>174</v>
      </c>
      <c r="D224" s="50" t="s">
        <v>149</v>
      </c>
      <c r="E224" s="50" t="s">
        <v>161</v>
      </c>
      <c r="F224" s="49" t="s">
        <v>162</v>
      </c>
      <c r="G224" s="51">
        <v>15193</v>
      </c>
      <c r="H224" s="52">
        <v>440</v>
      </c>
    </row>
    <row r="225" spans="1:8">
      <c r="A225" s="53">
        <v>2021</v>
      </c>
      <c r="B225" s="54" t="s">
        <v>188</v>
      </c>
      <c r="C225" s="55" t="s">
        <v>175</v>
      </c>
      <c r="D225" s="55" t="s">
        <v>149</v>
      </c>
      <c r="E225" s="55" t="s">
        <v>161</v>
      </c>
      <c r="F225" s="54" t="s">
        <v>162</v>
      </c>
      <c r="G225" s="56">
        <v>21995</v>
      </c>
      <c r="H225" s="57">
        <v>847.5</v>
      </c>
    </row>
    <row r="226" spans="1:8">
      <c r="A226" s="48">
        <v>2021</v>
      </c>
      <c r="B226" s="49" t="s">
        <v>188</v>
      </c>
      <c r="C226" s="50" t="s">
        <v>90</v>
      </c>
      <c r="D226" s="50" t="s">
        <v>149</v>
      </c>
      <c r="E226" s="50" t="s">
        <v>161</v>
      </c>
      <c r="F226" s="49" t="s">
        <v>162</v>
      </c>
      <c r="G226" s="51">
        <v>1345</v>
      </c>
      <c r="H226" s="52">
        <v>44</v>
      </c>
    </row>
    <row r="227" spans="1:8">
      <c r="A227" s="53">
        <v>2021</v>
      </c>
      <c r="B227" s="54" t="s">
        <v>188</v>
      </c>
      <c r="C227" s="55" t="s">
        <v>148</v>
      </c>
      <c r="D227" s="55" t="s">
        <v>149</v>
      </c>
      <c r="E227" s="55" t="s">
        <v>161</v>
      </c>
      <c r="F227" s="54" t="s">
        <v>162</v>
      </c>
      <c r="G227" s="56">
        <v>721</v>
      </c>
      <c r="H227" s="57">
        <v>22</v>
      </c>
    </row>
    <row r="228" spans="1:8">
      <c r="A228" s="48">
        <v>2021</v>
      </c>
      <c r="B228" s="49" t="s">
        <v>188</v>
      </c>
      <c r="C228" s="50" t="s">
        <v>74</v>
      </c>
      <c r="D228" s="50" t="s">
        <v>149</v>
      </c>
      <c r="E228" s="50" t="s">
        <v>161</v>
      </c>
      <c r="F228" s="49" t="s">
        <v>162</v>
      </c>
      <c r="G228" s="51">
        <v>732669</v>
      </c>
      <c r="H228" s="52">
        <v>25065</v>
      </c>
    </row>
    <row r="229" spans="1:8">
      <c r="A229" s="53">
        <v>2021</v>
      </c>
      <c r="B229" s="54" t="s">
        <v>188</v>
      </c>
      <c r="C229" s="55" t="s">
        <v>177</v>
      </c>
      <c r="D229" s="55" t="s">
        <v>149</v>
      </c>
      <c r="E229" s="55" t="s">
        <v>161</v>
      </c>
      <c r="F229" s="54" t="s">
        <v>162</v>
      </c>
      <c r="G229" s="56">
        <v>127842</v>
      </c>
      <c r="H229" s="57">
        <v>4420</v>
      </c>
    </row>
    <row r="230" spans="1:8">
      <c r="A230" s="48">
        <v>2021</v>
      </c>
      <c r="B230" s="49" t="s">
        <v>188</v>
      </c>
      <c r="C230" s="50" t="s">
        <v>160</v>
      </c>
      <c r="D230" s="50" t="s">
        <v>151</v>
      </c>
      <c r="E230" s="50" t="s">
        <v>178</v>
      </c>
      <c r="F230" s="49" t="s">
        <v>162</v>
      </c>
      <c r="G230" s="51">
        <v>81203</v>
      </c>
      <c r="H230" s="52">
        <v>3370</v>
      </c>
    </row>
    <row r="231" spans="1:8">
      <c r="A231" s="53">
        <v>2021</v>
      </c>
      <c r="B231" s="54" t="s">
        <v>188</v>
      </c>
      <c r="C231" s="55" t="s">
        <v>84</v>
      </c>
      <c r="D231" s="55" t="s">
        <v>151</v>
      </c>
      <c r="E231" s="55" t="s">
        <v>178</v>
      </c>
      <c r="F231" s="54" t="s">
        <v>162</v>
      </c>
      <c r="G231" s="56">
        <v>7587</v>
      </c>
      <c r="H231" s="57">
        <v>300</v>
      </c>
    </row>
    <row r="232" spans="1:8">
      <c r="A232" s="48">
        <v>2021</v>
      </c>
      <c r="B232" s="49" t="s">
        <v>188</v>
      </c>
      <c r="C232" s="50" t="s">
        <v>43</v>
      </c>
      <c r="D232" s="50" t="s">
        <v>151</v>
      </c>
      <c r="E232" s="50" t="s">
        <v>178</v>
      </c>
      <c r="F232" s="49" t="s">
        <v>162</v>
      </c>
      <c r="G232" s="51">
        <v>7066</v>
      </c>
      <c r="H232" s="52">
        <v>260</v>
      </c>
    </row>
    <row r="233" spans="1:8">
      <c r="A233" s="53">
        <v>2021</v>
      </c>
      <c r="B233" s="54" t="s">
        <v>188</v>
      </c>
      <c r="C233" s="55" t="s">
        <v>44</v>
      </c>
      <c r="D233" s="55" t="s">
        <v>151</v>
      </c>
      <c r="E233" s="55" t="s">
        <v>178</v>
      </c>
      <c r="F233" s="54" t="s">
        <v>162</v>
      </c>
      <c r="G233" s="56">
        <v>65022</v>
      </c>
      <c r="H233" s="57">
        <v>4188.8280000000004</v>
      </c>
    </row>
    <row r="234" spans="1:8">
      <c r="A234" s="48">
        <v>2021</v>
      </c>
      <c r="B234" s="49" t="s">
        <v>188</v>
      </c>
      <c r="C234" s="50" t="s">
        <v>60</v>
      </c>
      <c r="D234" s="50" t="s">
        <v>151</v>
      </c>
      <c r="E234" s="50" t="s">
        <v>178</v>
      </c>
      <c r="F234" s="49" t="s">
        <v>162</v>
      </c>
      <c r="G234" s="51">
        <v>9736</v>
      </c>
      <c r="H234" s="52">
        <v>342</v>
      </c>
    </row>
    <row r="235" spans="1:8">
      <c r="A235" s="53">
        <v>2021</v>
      </c>
      <c r="B235" s="54" t="s">
        <v>188</v>
      </c>
      <c r="C235" s="55" t="s">
        <v>30</v>
      </c>
      <c r="D235" s="55" t="s">
        <v>151</v>
      </c>
      <c r="E235" s="55" t="s">
        <v>178</v>
      </c>
      <c r="F235" s="54" t="s">
        <v>162</v>
      </c>
      <c r="G235" s="56">
        <v>82</v>
      </c>
      <c r="H235" s="57">
        <v>3.1949999999999998</v>
      </c>
    </row>
    <row r="236" spans="1:8">
      <c r="A236" s="48">
        <v>2021</v>
      </c>
      <c r="B236" s="49" t="s">
        <v>188</v>
      </c>
      <c r="C236" s="50" t="s">
        <v>45</v>
      </c>
      <c r="D236" s="50" t="s">
        <v>151</v>
      </c>
      <c r="E236" s="50" t="s">
        <v>178</v>
      </c>
      <c r="F236" s="49" t="s">
        <v>162</v>
      </c>
      <c r="G236" s="51">
        <v>165</v>
      </c>
      <c r="H236" s="52">
        <v>1.075</v>
      </c>
    </row>
    <row r="237" spans="1:8">
      <c r="A237" s="53">
        <v>2021</v>
      </c>
      <c r="B237" s="54" t="s">
        <v>188</v>
      </c>
      <c r="C237" s="55" t="s">
        <v>46</v>
      </c>
      <c r="D237" s="55" t="s">
        <v>151</v>
      </c>
      <c r="E237" s="55" t="s">
        <v>178</v>
      </c>
      <c r="F237" s="54" t="s">
        <v>162</v>
      </c>
      <c r="G237" s="56">
        <v>11018</v>
      </c>
      <c r="H237" s="57">
        <v>394.92399999999998</v>
      </c>
    </row>
    <row r="238" spans="1:8">
      <c r="A238" s="48">
        <v>2021</v>
      </c>
      <c r="B238" s="49" t="s">
        <v>188</v>
      </c>
      <c r="C238" s="50" t="s">
        <v>48</v>
      </c>
      <c r="D238" s="50" t="s">
        <v>151</v>
      </c>
      <c r="E238" s="50" t="s">
        <v>178</v>
      </c>
      <c r="F238" s="49" t="s">
        <v>162</v>
      </c>
      <c r="G238" s="51">
        <v>34016</v>
      </c>
      <c r="H238" s="52">
        <v>1035.078</v>
      </c>
    </row>
    <row r="239" spans="1:8">
      <c r="A239" s="53">
        <v>2021</v>
      </c>
      <c r="B239" s="54" t="s">
        <v>188</v>
      </c>
      <c r="C239" s="55" t="s">
        <v>73</v>
      </c>
      <c r="D239" s="55" t="s">
        <v>151</v>
      </c>
      <c r="E239" s="55" t="s">
        <v>178</v>
      </c>
      <c r="F239" s="54" t="s">
        <v>162</v>
      </c>
      <c r="G239" s="56">
        <v>4633</v>
      </c>
      <c r="H239" s="57">
        <v>133</v>
      </c>
    </row>
    <row r="240" spans="1:8">
      <c r="A240" s="48">
        <v>2021</v>
      </c>
      <c r="B240" s="49" t="s">
        <v>188</v>
      </c>
      <c r="C240" s="50" t="s">
        <v>51</v>
      </c>
      <c r="D240" s="50" t="s">
        <v>151</v>
      </c>
      <c r="E240" s="50" t="s">
        <v>178</v>
      </c>
      <c r="F240" s="49" t="s">
        <v>162</v>
      </c>
      <c r="G240" s="51">
        <v>76632</v>
      </c>
      <c r="H240" s="52">
        <v>3144</v>
      </c>
    </row>
    <row r="241" spans="1:8">
      <c r="A241" s="53">
        <v>2021</v>
      </c>
      <c r="B241" s="54" t="s">
        <v>188</v>
      </c>
      <c r="C241" s="55" t="s">
        <v>74</v>
      </c>
      <c r="D241" s="55" t="s">
        <v>151</v>
      </c>
      <c r="E241" s="55" t="s">
        <v>178</v>
      </c>
      <c r="F241" s="54" t="s">
        <v>162</v>
      </c>
      <c r="G241" s="56">
        <v>11665</v>
      </c>
      <c r="H241" s="57">
        <v>270</v>
      </c>
    </row>
    <row r="242" spans="1:8">
      <c r="A242" s="48">
        <v>2021</v>
      </c>
      <c r="B242" s="49" t="s">
        <v>188</v>
      </c>
      <c r="C242" s="50" t="s">
        <v>177</v>
      </c>
      <c r="D242" s="50" t="s">
        <v>151</v>
      </c>
      <c r="E242" s="50" t="s">
        <v>178</v>
      </c>
      <c r="F242" s="49" t="s">
        <v>162</v>
      </c>
      <c r="G242" s="51">
        <v>99794</v>
      </c>
      <c r="H242" s="52">
        <v>3546.87</v>
      </c>
    </row>
    <row r="243" spans="1:8">
      <c r="A243" s="53">
        <v>2021</v>
      </c>
      <c r="B243" s="54" t="s">
        <v>190</v>
      </c>
      <c r="C243" s="55" t="s">
        <v>160</v>
      </c>
      <c r="D243" s="55" t="s">
        <v>149</v>
      </c>
      <c r="E243" s="55" t="s">
        <v>161</v>
      </c>
      <c r="F243" s="54" t="s">
        <v>162</v>
      </c>
      <c r="G243" s="56">
        <v>15815</v>
      </c>
      <c r="H243" s="57">
        <v>506</v>
      </c>
    </row>
    <row r="244" spans="1:8">
      <c r="A244" s="48">
        <v>2021</v>
      </c>
      <c r="B244" s="49" t="s">
        <v>190</v>
      </c>
      <c r="C244" s="50" t="s">
        <v>91</v>
      </c>
      <c r="D244" s="50" t="s">
        <v>149</v>
      </c>
      <c r="E244" s="50" t="s">
        <v>161</v>
      </c>
      <c r="F244" s="49" t="s">
        <v>162</v>
      </c>
      <c r="G244" s="51">
        <v>8628</v>
      </c>
      <c r="H244" s="52">
        <v>286</v>
      </c>
    </row>
    <row r="245" spans="1:8">
      <c r="A245" s="53">
        <v>2021</v>
      </c>
      <c r="B245" s="54" t="s">
        <v>190</v>
      </c>
      <c r="C245" s="55" t="s">
        <v>84</v>
      </c>
      <c r="D245" s="55" t="s">
        <v>149</v>
      </c>
      <c r="E245" s="55" t="s">
        <v>161</v>
      </c>
      <c r="F245" s="54" t="s">
        <v>162</v>
      </c>
      <c r="G245" s="56">
        <v>69299</v>
      </c>
      <c r="H245" s="57">
        <v>2300</v>
      </c>
    </row>
    <row r="246" spans="1:8">
      <c r="A246" s="48">
        <v>2021</v>
      </c>
      <c r="B246" s="49" t="s">
        <v>190</v>
      </c>
      <c r="C246" s="50" t="s">
        <v>43</v>
      </c>
      <c r="D246" s="50" t="s">
        <v>149</v>
      </c>
      <c r="E246" s="50" t="s">
        <v>161</v>
      </c>
      <c r="F246" s="49" t="s">
        <v>162</v>
      </c>
      <c r="G246" s="51">
        <v>37738</v>
      </c>
      <c r="H246" s="52">
        <v>1166</v>
      </c>
    </row>
    <row r="247" spans="1:8">
      <c r="A247" s="53">
        <v>2021</v>
      </c>
      <c r="B247" s="54" t="s">
        <v>190</v>
      </c>
      <c r="C247" s="55" t="s">
        <v>22</v>
      </c>
      <c r="D247" s="55" t="s">
        <v>149</v>
      </c>
      <c r="E247" s="55" t="s">
        <v>161</v>
      </c>
      <c r="F247" s="54" t="s">
        <v>162</v>
      </c>
      <c r="G247" s="56">
        <v>11747</v>
      </c>
      <c r="H247" s="57">
        <v>286</v>
      </c>
    </row>
    <row r="248" spans="1:8">
      <c r="A248" s="48">
        <v>2021</v>
      </c>
      <c r="B248" s="49" t="s">
        <v>190</v>
      </c>
      <c r="C248" s="50" t="s">
        <v>59</v>
      </c>
      <c r="D248" s="50" t="s">
        <v>149</v>
      </c>
      <c r="E248" s="50" t="s">
        <v>161</v>
      </c>
      <c r="F248" s="49" t="s">
        <v>162</v>
      </c>
      <c r="G248" s="51">
        <v>2671</v>
      </c>
      <c r="H248" s="52">
        <v>100</v>
      </c>
    </row>
    <row r="249" spans="1:8">
      <c r="A249" s="53">
        <v>2021</v>
      </c>
      <c r="B249" s="54" t="s">
        <v>190</v>
      </c>
      <c r="C249" s="55" t="s">
        <v>72</v>
      </c>
      <c r="D249" s="55" t="s">
        <v>149</v>
      </c>
      <c r="E249" s="55" t="s">
        <v>161</v>
      </c>
      <c r="F249" s="54" t="s">
        <v>162</v>
      </c>
      <c r="G249" s="56">
        <v>11697</v>
      </c>
      <c r="H249" s="57">
        <v>377</v>
      </c>
    </row>
    <row r="250" spans="1:8">
      <c r="A250" s="48">
        <v>2021</v>
      </c>
      <c r="B250" s="49" t="s">
        <v>190</v>
      </c>
      <c r="C250" s="50" t="s">
        <v>180</v>
      </c>
      <c r="D250" s="50" t="s">
        <v>149</v>
      </c>
      <c r="E250" s="50" t="s">
        <v>161</v>
      </c>
      <c r="F250" s="49" t="s">
        <v>162</v>
      </c>
      <c r="G250" s="51">
        <v>9917</v>
      </c>
      <c r="H250" s="52">
        <v>352</v>
      </c>
    </row>
    <row r="251" spans="1:8">
      <c r="A251" s="53">
        <v>2021</v>
      </c>
      <c r="B251" s="54" t="s">
        <v>190</v>
      </c>
      <c r="C251" s="55" t="s">
        <v>44</v>
      </c>
      <c r="D251" s="55" t="s">
        <v>149</v>
      </c>
      <c r="E251" s="55" t="s">
        <v>161</v>
      </c>
      <c r="F251" s="54" t="s">
        <v>162</v>
      </c>
      <c r="G251" s="56">
        <v>29827</v>
      </c>
      <c r="H251" s="57">
        <v>932.3</v>
      </c>
    </row>
    <row r="252" spans="1:8">
      <c r="A252" s="48">
        <v>2021</v>
      </c>
      <c r="B252" s="49" t="s">
        <v>190</v>
      </c>
      <c r="C252" s="50" t="s">
        <v>60</v>
      </c>
      <c r="D252" s="50" t="s">
        <v>149</v>
      </c>
      <c r="E252" s="50" t="s">
        <v>161</v>
      </c>
      <c r="F252" s="49" t="s">
        <v>162</v>
      </c>
      <c r="G252" s="51">
        <v>2016</v>
      </c>
      <c r="H252" s="52">
        <v>63</v>
      </c>
    </row>
    <row r="253" spans="1:8">
      <c r="A253" s="53">
        <v>2021</v>
      </c>
      <c r="B253" s="54" t="s">
        <v>190</v>
      </c>
      <c r="C253" s="55" t="s">
        <v>163</v>
      </c>
      <c r="D253" s="55" t="s">
        <v>149</v>
      </c>
      <c r="E253" s="55" t="s">
        <v>161</v>
      </c>
      <c r="F253" s="54" t="s">
        <v>162</v>
      </c>
      <c r="G253" s="56">
        <v>40589</v>
      </c>
      <c r="H253" s="57">
        <v>1302</v>
      </c>
    </row>
    <row r="254" spans="1:8">
      <c r="A254" s="48">
        <v>2021</v>
      </c>
      <c r="B254" s="49" t="s">
        <v>190</v>
      </c>
      <c r="C254" s="50" t="s">
        <v>26</v>
      </c>
      <c r="D254" s="50" t="s">
        <v>149</v>
      </c>
      <c r="E254" s="50" t="s">
        <v>161</v>
      </c>
      <c r="F254" s="49" t="s">
        <v>162</v>
      </c>
      <c r="G254" s="51">
        <v>53</v>
      </c>
      <c r="H254" s="52">
        <v>0.6</v>
      </c>
    </row>
    <row r="255" spans="1:8">
      <c r="A255" s="53">
        <v>2021</v>
      </c>
      <c r="B255" s="54" t="s">
        <v>190</v>
      </c>
      <c r="C255" s="55" t="s">
        <v>164</v>
      </c>
      <c r="D255" s="55" t="s">
        <v>149</v>
      </c>
      <c r="E255" s="55" t="s">
        <v>161</v>
      </c>
      <c r="F255" s="54" t="s">
        <v>162</v>
      </c>
      <c r="G255" s="56">
        <v>1353</v>
      </c>
      <c r="H255" s="57">
        <v>44</v>
      </c>
    </row>
    <row r="256" spans="1:8">
      <c r="A256" s="48">
        <v>2021</v>
      </c>
      <c r="B256" s="49" t="s">
        <v>190</v>
      </c>
      <c r="C256" s="50" t="s">
        <v>61</v>
      </c>
      <c r="D256" s="50" t="s">
        <v>149</v>
      </c>
      <c r="E256" s="50" t="s">
        <v>161</v>
      </c>
      <c r="F256" s="49" t="s">
        <v>162</v>
      </c>
      <c r="G256" s="51">
        <v>10915</v>
      </c>
      <c r="H256" s="52">
        <v>352</v>
      </c>
    </row>
    <row r="257" spans="1:8">
      <c r="A257" s="53">
        <v>2021</v>
      </c>
      <c r="B257" s="54" t="s">
        <v>190</v>
      </c>
      <c r="C257" s="55" t="s">
        <v>165</v>
      </c>
      <c r="D257" s="55" t="s">
        <v>149</v>
      </c>
      <c r="E257" s="55" t="s">
        <v>161</v>
      </c>
      <c r="F257" s="54" t="s">
        <v>162</v>
      </c>
      <c r="G257" s="56">
        <v>2061</v>
      </c>
      <c r="H257" s="57">
        <v>66</v>
      </c>
    </row>
    <row r="258" spans="1:8">
      <c r="A258" s="48">
        <v>2021</v>
      </c>
      <c r="B258" s="49" t="s">
        <v>190</v>
      </c>
      <c r="C258" s="50" t="s">
        <v>166</v>
      </c>
      <c r="D258" s="50" t="s">
        <v>149</v>
      </c>
      <c r="E258" s="50" t="s">
        <v>161</v>
      </c>
      <c r="F258" s="49" t="s">
        <v>162</v>
      </c>
      <c r="G258" s="51">
        <v>27803</v>
      </c>
      <c r="H258" s="52">
        <v>990</v>
      </c>
    </row>
    <row r="259" spans="1:8">
      <c r="A259" s="53">
        <v>2021</v>
      </c>
      <c r="B259" s="54" t="s">
        <v>190</v>
      </c>
      <c r="C259" s="55" t="s">
        <v>29</v>
      </c>
      <c r="D259" s="55" t="s">
        <v>149</v>
      </c>
      <c r="E259" s="55" t="s">
        <v>161</v>
      </c>
      <c r="F259" s="54" t="s">
        <v>162</v>
      </c>
      <c r="G259" s="56">
        <v>2008</v>
      </c>
      <c r="H259" s="57">
        <v>220</v>
      </c>
    </row>
    <row r="260" spans="1:8">
      <c r="A260" s="48">
        <v>2021</v>
      </c>
      <c r="B260" s="49" t="s">
        <v>190</v>
      </c>
      <c r="C260" s="50" t="s">
        <v>167</v>
      </c>
      <c r="D260" s="50" t="s">
        <v>149</v>
      </c>
      <c r="E260" s="50" t="s">
        <v>161</v>
      </c>
      <c r="F260" s="49" t="s">
        <v>162</v>
      </c>
      <c r="G260" s="51">
        <v>3609</v>
      </c>
      <c r="H260" s="52">
        <v>110</v>
      </c>
    </row>
    <row r="261" spans="1:8">
      <c r="A261" s="53">
        <v>2021</v>
      </c>
      <c r="B261" s="54" t="s">
        <v>190</v>
      </c>
      <c r="C261" s="55" t="s">
        <v>30</v>
      </c>
      <c r="D261" s="55" t="s">
        <v>149</v>
      </c>
      <c r="E261" s="55" t="s">
        <v>161</v>
      </c>
      <c r="F261" s="54" t="s">
        <v>162</v>
      </c>
      <c r="G261" s="56">
        <v>73</v>
      </c>
      <c r="H261" s="57">
        <v>2.2000000000000002</v>
      </c>
    </row>
    <row r="262" spans="1:8">
      <c r="A262" s="48">
        <v>2021</v>
      </c>
      <c r="B262" s="49" t="s">
        <v>190</v>
      </c>
      <c r="C262" s="50" t="s">
        <v>168</v>
      </c>
      <c r="D262" s="50" t="s">
        <v>149</v>
      </c>
      <c r="E262" s="50" t="s">
        <v>161</v>
      </c>
      <c r="F262" s="49" t="s">
        <v>162</v>
      </c>
      <c r="G262" s="51">
        <v>4369</v>
      </c>
      <c r="H262" s="52">
        <v>140</v>
      </c>
    </row>
    <row r="263" spans="1:8">
      <c r="A263" s="53">
        <v>2021</v>
      </c>
      <c r="B263" s="54" t="s">
        <v>190</v>
      </c>
      <c r="C263" s="55" t="s">
        <v>62</v>
      </c>
      <c r="D263" s="55" t="s">
        <v>149</v>
      </c>
      <c r="E263" s="55" t="s">
        <v>161</v>
      </c>
      <c r="F263" s="54" t="s">
        <v>162</v>
      </c>
      <c r="G263" s="56">
        <v>37482</v>
      </c>
      <c r="H263" s="57">
        <v>1209.5</v>
      </c>
    </row>
    <row r="264" spans="1:8">
      <c r="A264" s="48">
        <v>2021</v>
      </c>
      <c r="B264" s="49" t="s">
        <v>190</v>
      </c>
      <c r="C264" s="50" t="s">
        <v>45</v>
      </c>
      <c r="D264" s="50" t="s">
        <v>149</v>
      </c>
      <c r="E264" s="50" t="s">
        <v>161</v>
      </c>
      <c r="F264" s="49" t="s">
        <v>162</v>
      </c>
      <c r="G264" s="51">
        <v>7630</v>
      </c>
      <c r="H264" s="52">
        <v>117</v>
      </c>
    </row>
    <row r="265" spans="1:8">
      <c r="A265" s="53">
        <v>2021</v>
      </c>
      <c r="B265" s="54" t="s">
        <v>190</v>
      </c>
      <c r="C265" s="55" t="s">
        <v>46</v>
      </c>
      <c r="D265" s="55" t="s">
        <v>149</v>
      </c>
      <c r="E265" s="55" t="s">
        <v>161</v>
      </c>
      <c r="F265" s="54" t="s">
        <v>162</v>
      </c>
      <c r="G265" s="56">
        <v>27640</v>
      </c>
      <c r="H265" s="57">
        <v>900</v>
      </c>
    </row>
    <row r="266" spans="1:8">
      <c r="A266" s="48">
        <v>2021</v>
      </c>
      <c r="B266" s="49" t="s">
        <v>190</v>
      </c>
      <c r="C266" s="50" t="s">
        <v>47</v>
      </c>
      <c r="D266" s="50" t="s">
        <v>149</v>
      </c>
      <c r="E266" s="50" t="s">
        <v>161</v>
      </c>
      <c r="F266" s="49" t="s">
        <v>162</v>
      </c>
      <c r="G266" s="51">
        <v>4834</v>
      </c>
      <c r="H266" s="52">
        <v>153</v>
      </c>
    </row>
    <row r="267" spans="1:8">
      <c r="A267" s="53">
        <v>2021</v>
      </c>
      <c r="B267" s="54" t="s">
        <v>190</v>
      </c>
      <c r="C267" s="55" t="s">
        <v>33</v>
      </c>
      <c r="D267" s="55" t="s">
        <v>149</v>
      </c>
      <c r="E267" s="55" t="s">
        <v>161</v>
      </c>
      <c r="F267" s="54" t="s">
        <v>162</v>
      </c>
      <c r="G267" s="56">
        <v>875</v>
      </c>
      <c r="H267" s="57">
        <v>22</v>
      </c>
    </row>
    <row r="268" spans="1:8">
      <c r="A268" s="48">
        <v>2021</v>
      </c>
      <c r="B268" s="49" t="s">
        <v>190</v>
      </c>
      <c r="C268" s="50" t="s">
        <v>48</v>
      </c>
      <c r="D268" s="50" t="s">
        <v>149</v>
      </c>
      <c r="E268" s="50" t="s">
        <v>161</v>
      </c>
      <c r="F268" s="49" t="s">
        <v>162</v>
      </c>
      <c r="G268" s="51">
        <v>1239393</v>
      </c>
      <c r="H268" s="52">
        <v>40506.449999999997</v>
      </c>
    </row>
    <row r="269" spans="1:8">
      <c r="A269" s="53">
        <v>2021</v>
      </c>
      <c r="B269" s="54" t="s">
        <v>190</v>
      </c>
      <c r="C269" s="55" t="s">
        <v>169</v>
      </c>
      <c r="D269" s="55" t="s">
        <v>149</v>
      </c>
      <c r="E269" s="55" t="s">
        <v>161</v>
      </c>
      <c r="F269" s="54" t="s">
        <v>162</v>
      </c>
      <c r="G269" s="56">
        <v>8266</v>
      </c>
      <c r="H269" s="57">
        <v>146</v>
      </c>
    </row>
    <row r="270" spans="1:8">
      <c r="A270" s="48">
        <v>2021</v>
      </c>
      <c r="B270" s="49" t="s">
        <v>190</v>
      </c>
      <c r="C270" s="50" t="s">
        <v>73</v>
      </c>
      <c r="D270" s="50" t="s">
        <v>149</v>
      </c>
      <c r="E270" s="50" t="s">
        <v>161</v>
      </c>
      <c r="F270" s="49" t="s">
        <v>162</v>
      </c>
      <c r="G270" s="51">
        <v>10894</v>
      </c>
      <c r="H270" s="52">
        <v>525</v>
      </c>
    </row>
    <row r="271" spans="1:8">
      <c r="A271" s="53">
        <v>2021</v>
      </c>
      <c r="B271" s="54" t="s">
        <v>190</v>
      </c>
      <c r="C271" s="55" t="s">
        <v>67</v>
      </c>
      <c r="D271" s="55" t="s">
        <v>149</v>
      </c>
      <c r="E271" s="55" t="s">
        <v>161</v>
      </c>
      <c r="F271" s="54" t="s">
        <v>162</v>
      </c>
      <c r="G271" s="56">
        <v>19029</v>
      </c>
      <c r="H271" s="57">
        <v>594</v>
      </c>
    </row>
    <row r="272" spans="1:8">
      <c r="A272" s="48">
        <v>2021</v>
      </c>
      <c r="B272" s="49" t="s">
        <v>190</v>
      </c>
      <c r="C272" s="50" t="s">
        <v>38</v>
      </c>
      <c r="D272" s="50" t="s">
        <v>149</v>
      </c>
      <c r="E272" s="50" t="s">
        <v>161</v>
      </c>
      <c r="F272" s="49" t="s">
        <v>162</v>
      </c>
      <c r="G272" s="51">
        <v>1221</v>
      </c>
      <c r="H272" s="52">
        <v>26</v>
      </c>
    </row>
    <row r="273" spans="1:8">
      <c r="A273" s="53">
        <v>2021</v>
      </c>
      <c r="B273" s="54" t="s">
        <v>190</v>
      </c>
      <c r="C273" s="55" t="s">
        <v>172</v>
      </c>
      <c r="D273" s="55" t="s">
        <v>149</v>
      </c>
      <c r="E273" s="55" t="s">
        <v>161</v>
      </c>
      <c r="F273" s="54" t="s">
        <v>162</v>
      </c>
      <c r="G273" s="56">
        <v>16778</v>
      </c>
      <c r="H273" s="57">
        <v>523</v>
      </c>
    </row>
    <row r="274" spans="1:8">
      <c r="A274" s="48">
        <v>2021</v>
      </c>
      <c r="B274" s="49" t="s">
        <v>190</v>
      </c>
      <c r="C274" s="50" t="s">
        <v>77</v>
      </c>
      <c r="D274" s="50" t="s">
        <v>149</v>
      </c>
      <c r="E274" s="50" t="s">
        <v>161</v>
      </c>
      <c r="F274" s="49" t="s">
        <v>162</v>
      </c>
      <c r="G274" s="51">
        <v>8641</v>
      </c>
      <c r="H274" s="52">
        <v>264</v>
      </c>
    </row>
    <row r="275" spans="1:8">
      <c r="A275" s="53">
        <v>2021</v>
      </c>
      <c r="B275" s="54" t="s">
        <v>190</v>
      </c>
      <c r="C275" s="55" t="s">
        <v>68</v>
      </c>
      <c r="D275" s="55" t="s">
        <v>149</v>
      </c>
      <c r="E275" s="55" t="s">
        <v>161</v>
      </c>
      <c r="F275" s="54" t="s">
        <v>162</v>
      </c>
      <c r="G275" s="56">
        <v>1940</v>
      </c>
      <c r="H275" s="57">
        <v>66</v>
      </c>
    </row>
    <row r="276" spans="1:8">
      <c r="A276" s="48">
        <v>2021</v>
      </c>
      <c r="B276" s="49" t="s">
        <v>190</v>
      </c>
      <c r="C276" s="50" t="s">
        <v>51</v>
      </c>
      <c r="D276" s="50" t="s">
        <v>149</v>
      </c>
      <c r="E276" s="50" t="s">
        <v>161</v>
      </c>
      <c r="F276" s="49" t="s">
        <v>162</v>
      </c>
      <c r="G276" s="51">
        <v>769</v>
      </c>
      <c r="H276" s="52">
        <v>22</v>
      </c>
    </row>
    <row r="277" spans="1:8">
      <c r="A277" s="53">
        <v>2021</v>
      </c>
      <c r="B277" s="54" t="s">
        <v>190</v>
      </c>
      <c r="C277" s="55" t="s">
        <v>63</v>
      </c>
      <c r="D277" s="55" t="s">
        <v>149</v>
      </c>
      <c r="E277" s="55" t="s">
        <v>161</v>
      </c>
      <c r="F277" s="54" t="s">
        <v>162</v>
      </c>
      <c r="G277" s="56">
        <v>17363</v>
      </c>
      <c r="H277" s="57">
        <v>682</v>
      </c>
    </row>
    <row r="278" spans="1:8">
      <c r="A278" s="48">
        <v>2021</v>
      </c>
      <c r="B278" s="49" t="s">
        <v>190</v>
      </c>
      <c r="C278" s="50" t="s">
        <v>52</v>
      </c>
      <c r="D278" s="50" t="s">
        <v>149</v>
      </c>
      <c r="E278" s="50" t="s">
        <v>161</v>
      </c>
      <c r="F278" s="49" t="s">
        <v>162</v>
      </c>
      <c r="G278" s="51">
        <v>1961</v>
      </c>
      <c r="H278" s="52">
        <v>63</v>
      </c>
    </row>
    <row r="279" spans="1:8">
      <c r="A279" s="53">
        <v>2021</v>
      </c>
      <c r="B279" s="54" t="s">
        <v>190</v>
      </c>
      <c r="C279" s="55" t="s">
        <v>39</v>
      </c>
      <c r="D279" s="55" t="s">
        <v>149</v>
      </c>
      <c r="E279" s="55" t="s">
        <v>161</v>
      </c>
      <c r="F279" s="54" t="s">
        <v>162</v>
      </c>
      <c r="G279" s="56">
        <v>13949</v>
      </c>
      <c r="H279" s="57">
        <v>374</v>
      </c>
    </row>
    <row r="280" spans="1:8">
      <c r="A280" s="48">
        <v>2021</v>
      </c>
      <c r="B280" s="49" t="s">
        <v>190</v>
      </c>
      <c r="C280" s="50" t="s">
        <v>185</v>
      </c>
      <c r="D280" s="50" t="s">
        <v>149</v>
      </c>
      <c r="E280" s="50" t="s">
        <v>161</v>
      </c>
      <c r="F280" s="49" t="s">
        <v>162</v>
      </c>
      <c r="G280" s="51">
        <v>19941</v>
      </c>
      <c r="H280" s="52">
        <v>586</v>
      </c>
    </row>
    <row r="281" spans="1:8">
      <c r="A281" s="53">
        <v>2021</v>
      </c>
      <c r="B281" s="54" t="s">
        <v>190</v>
      </c>
      <c r="C281" s="55" t="s">
        <v>186</v>
      </c>
      <c r="D281" s="55" t="s">
        <v>149</v>
      </c>
      <c r="E281" s="55" t="s">
        <v>161</v>
      </c>
      <c r="F281" s="54" t="s">
        <v>162</v>
      </c>
      <c r="G281" s="56">
        <v>6266</v>
      </c>
      <c r="H281" s="57">
        <v>154</v>
      </c>
    </row>
    <row r="282" spans="1:8">
      <c r="A282" s="48">
        <v>2021</v>
      </c>
      <c r="B282" s="49" t="s">
        <v>190</v>
      </c>
      <c r="C282" s="50" t="s">
        <v>69</v>
      </c>
      <c r="D282" s="50" t="s">
        <v>149</v>
      </c>
      <c r="E282" s="50" t="s">
        <v>161</v>
      </c>
      <c r="F282" s="49" t="s">
        <v>162</v>
      </c>
      <c r="G282" s="51">
        <v>65107</v>
      </c>
      <c r="H282" s="52">
        <v>2354</v>
      </c>
    </row>
    <row r="283" spans="1:8">
      <c r="A283" s="53">
        <v>2021</v>
      </c>
      <c r="B283" s="54" t="s">
        <v>190</v>
      </c>
      <c r="C283" s="55" t="s">
        <v>56</v>
      </c>
      <c r="D283" s="55" t="s">
        <v>149</v>
      </c>
      <c r="E283" s="55" t="s">
        <v>161</v>
      </c>
      <c r="F283" s="54" t="s">
        <v>162</v>
      </c>
      <c r="G283" s="56">
        <v>6469</v>
      </c>
      <c r="H283" s="57">
        <v>192</v>
      </c>
    </row>
    <row r="284" spans="1:8">
      <c r="A284" s="48">
        <v>2021</v>
      </c>
      <c r="B284" s="49" t="s">
        <v>190</v>
      </c>
      <c r="C284" s="50" t="s">
        <v>174</v>
      </c>
      <c r="D284" s="50" t="s">
        <v>149</v>
      </c>
      <c r="E284" s="50" t="s">
        <v>161</v>
      </c>
      <c r="F284" s="49" t="s">
        <v>162</v>
      </c>
      <c r="G284" s="51">
        <v>3484</v>
      </c>
      <c r="H284" s="52">
        <v>110</v>
      </c>
    </row>
    <row r="285" spans="1:8">
      <c r="A285" s="53">
        <v>2021</v>
      </c>
      <c r="B285" s="54" t="s">
        <v>190</v>
      </c>
      <c r="C285" s="55" t="s">
        <v>175</v>
      </c>
      <c r="D285" s="55" t="s">
        <v>149</v>
      </c>
      <c r="E285" s="55" t="s">
        <v>161</v>
      </c>
      <c r="F285" s="54" t="s">
        <v>162</v>
      </c>
      <c r="G285" s="56">
        <v>14929</v>
      </c>
      <c r="H285" s="57">
        <v>572.5</v>
      </c>
    </row>
    <row r="286" spans="1:8">
      <c r="A286" s="48">
        <v>2021</v>
      </c>
      <c r="B286" s="49" t="s">
        <v>190</v>
      </c>
      <c r="C286" s="50" t="s">
        <v>74</v>
      </c>
      <c r="D286" s="50" t="s">
        <v>149</v>
      </c>
      <c r="E286" s="50" t="s">
        <v>161</v>
      </c>
      <c r="F286" s="49" t="s">
        <v>162</v>
      </c>
      <c r="G286" s="51">
        <v>489165</v>
      </c>
      <c r="H286" s="52">
        <v>16348.4</v>
      </c>
    </row>
    <row r="287" spans="1:8">
      <c r="A287" s="53">
        <v>2021</v>
      </c>
      <c r="B287" s="54" t="s">
        <v>190</v>
      </c>
      <c r="C287" s="55" t="s">
        <v>176</v>
      </c>
      <c r="D287" s="55" t="s">
        <v>149</v>
      </c>
      <c r="E287" s="55" t="s">
        <v>161</v>
      </c>
      <c r="F287" s="54" t="s">
        <v>162</v>
      </c>
      <c r="G287" s="56">
        <v>16930</v>
      </c>
      <c r="H287" s="57">
        <v>529</v>
      </c>
    </row>
    <row r="288" spans="1:8">
      <c r="A288" s="48">
        <v>2021</v>
      </c>
      <c r="B288" s="49" t="s">
        <v>190</v>
      </c>
      <c r="C288" s="50" t="s">
        <v>177</v>
      </c>
      <c r="D288" s="50" t="s">
        <v>149</v>
      </c>
      <c r="E288" s="50" t="s">
        <v>161</v>
      </c>
      <c r="F288" s="49" t="s">
        <v>162</v>
      </c>
      <c r="G288" s="51">
        <v>90898</v>
      </c>
      <c r="H288" s="52">
        <v>3275</v>
      </c>
    </row>
    <row r="289" spans="1:8">
      <c r="A289" s="53">
        <v>2021</v>
      </c>
      <c r="B289" s="54" t="s">
        <v>190</v>
      </c>
      <c r="C289" s="55" t="s">
        <v>160</v>
      </c>
      <c r="D289" s="55" t="s">
        <v>151</v>
      </c>
      <c r="E289" s="55" t="s">
        <v>178</v>
      </c>
      <c r="F289" s="54" t="s">
        <v>162</v>
      </c>
      <c r="G289" s="56">
        <v>80551</v>
      </c>
      <c r="H289" s="57">
        <v>3292</v>
      </c>
    </row>
    <row r="290" spans="1:8">
      <c r="A290" s="48">
        <v>2021</v>
      </c>
      <c r="B290" s="49" t="s">
        <v>190</v>
      </c>
      <c r="C290" s="50" t="s">
        <v>84</v>
      </c>
      <c r="D290" s="50" t="s">
        <v>151</v>
      </c>
      <c r="E290" s="50" t="s">
        <v>178</v>
      </c>
      <c r="F290" s="49" t="s">
        <v>162</v>
      </c>
      <c r="G290" s="51">
        <v>16715</v>
      </c>
      <c r="H290" s="52">
        <v>600</v>
      </c>
    </row>
    <row r="291" spans="1:8">
      <c r="A291" s="53">
        <v>2021</v>
      </c>
      <c r="B291" s="54" t="s">
        <v>190</v>
      </c>
      <c r="C291" s="55" t="s">
        <v>43</v>
      </c>
      <c r="D291" s="55" t="s">
        <v>151</v>
      </c>
      <c r="E291" s="55" t="s">
        <v>178</v>
      </c>
      <c r="F291" s="54" t="s">
        <v>162</v>
      </c>
      <c r="G291" s="56">
        <v>19184</v>
      </c>
      <c r="H291" s="57">
        <v>780</v>
      </c>
    </row>
    <row r="292" spans="1:8">
      <c r="A292" s="48">
        <v>2021</v>
      </c>
      <c r="B292" s="49" t="s">
        <v>190</v>
      </c>
      <c r="C292" s="50" t="s">
        <v>59</v>
      </c>
      <c r="D292" s="50" t="s">
        <v>151</v>
      </c>
      <c r="E292" s="50" t="s">
        <v>178</v>
      </c>
      <c r="F292" s="49" t="s">
        <v>162</v>
      </c>
      <c r="G292" s="51">
        <v>168</v>
      </c>
      <c r="H292" s="52">
        <v>5</v>
      </c>
    </row>
    <row r="293" spans="1:8">
      <c r="A293" s="53">
        <v>2021</v>
      </c>
      <c r="B293" s="54" t="s">
        <v>190</v>
      </c>
      <c r="C293" s="55" t="s">
        <v>44</v>
      </c>
      <c r="D293" s="55" t="s">
        <v>151</v>
      </c>
      <c r="E293" s="55" t="s">
        <v>178</v>
      </c>
      <c r="F293" s="54" t="s">
        <v>162</v>
      </c>
      <c r="G293" s="56">
        <v>49534</v>
      </c>
      <c r="H293" s="57">
        <v>3561.8029999999999</v>
      </c>
    </row>
    <row r="294" spans="1:8">
      <c r="A294" s="48">
        <v>2021</v>
      </c>
      <c r="B294" s="49" t="s">
        <v>190</v>
      </c>
      <c r="C294" s="50" t="s">
        <v>60</v>
      </c>
      <c r="D294" s="50" t="s">
        <v>151</v>
      </c>
      <c r="E294" s="50" t="s">
        <v>178</v>
      </c>
      <c r="F294" s="49" t="s">
        <v>162</v>
      </c>
      <c r="G294" s="51">
        <v>7800</v>
      </c>
      <c r="H294" s="52">
        <v>266</v>
      </c>
    </row>
    <row r="295" spans="1:8">
      <c r="A295" s="53">
        <v>2021</v>
      </c>
      <c r="B295" s="54" t="s">
        <v>190</v>
      </c>
      <c r="C295" s="55" t="s">
        <v>45</v>
      </c>
      <c r="D295" s="55" t="s">
        <v>151</v>
      </c>
      <c r="E295" s="55" t="s">
        <v>178</v>
      </c>
      <c r="F295" s="54" t="s">
        <v>162</v>
      </c>
      <c r="G295" s="56">
        <v>2317</v>
      </c>
      <c r="H295" s="57">
        <v>14.375</v>
      </c>
    </row>
    <row r="296" spans="1:8">
      <c r="A296" s="48">
        <v>2021</v>
      </c>
      <c r="B296" s="49" t="s">
        <v>190</v>
      </c>
      <c r="C296" s="50" t="s">
        <v>46</v>
      </c>
      <c r="D296" s="50" t="s">
        <v>151</v>
      </c>
      <c r="E296" s="50" t="s">
        <v>178</v>
      </c>
      <c r="F296" s="49" t="s">
        <v>162</v>
      </c>
      <c r="G296" s="51">
        <v>9998</v>
      </c>
      <c r="H296" s="52">
        <v>331</v>
      </c>
    </row>
    <row r="297" spans="1:8">
      <c r="A297" s="53">
        <v>2021</v>
      </c>
      <c r="B297" s="54" t="s">
        <v>190</v>
      </c>
      <c r="C297" s="55" t="s">
        <v>48</v>
      </c>
      <c r="D297" s="55" t="s">
        <v>151</v>
      </c>
      <c r="E297" s="55" t="s">
        <v>178</v>
      </c>
      <c r="F297" s="54" t="s">
        <v>162</v>
      </c>
      <c r="G297" s="56">
        <v>44933</v>
      </c>
      <c r="H297" s="57">
        <v>1587.1</v>
      </c>
    </row>
    <row r="298" spans="1:8">
      <c r="A298" s="48">
        <v>2021</v>
      </c>
      <c r="B298" s="49" t="s">
        <v>190</v>
      </c>
      <c r="C298" s="50" t="s">
        <v>49</v>
      </c>
      <c r="D298" s="50" t="s">
        <v>151</v>
      </c>
      <c r="E298" s="50" t="s">
        <v>178</v>
      </c>
      <c r="F298" s="49" t="s">
        <v>162</v>
      </c>
      <c r="G298" s="51">
        <v>897</v>
      </c>
      <c r="H298" s="52">
        <v>76.77</v>
      </c>
    </row>
    <row r="299" spans="1:8">
      <c r="A299" s="53">
        <v>2021</v>
      </c>
      <c r="B299" s="54" t="s">
        <v>190</v>
      </c>
      <c r="C299" s="55" t="s">
        <v>73</v>
      </c>
      <c r="D299" s="55" t="s">
        <v>151</v>
      </c>
      <c r="E299" s="55" t="s">
        <v>178</v>
      </c>
      <c r="F299" s="54" t="s">
        <v>162</v>
      </c>
      <c r="G299" s="56">
        <v>3513</v>
      </c>
      <c r="H299" s="57">
        <v>95</v>
      </c>
    </row>
    <row r="300" spans="1:8">
      <c r="A300" s="48">
        <v>2021</v>
      </c>
      <c r="B300" s="49" t="s">
        <v>190</v>
      </c>
      <c r="C300" s="50" t="s">
        <v>51</v>
      </c>
      <c r="D300" s="50" t="s">
        <v>151</v>
      </c>
      <c r="E300" s="50" t="s">
        <v>178</v>
      </c>
      <c r="F300" s="49" t="s">
        <v>162</v>
      </c>
      <c r="G300" s="51">
        <v>85779</v>
      </c>
      <c r="H300" s="52">
        <v>3388</v>
      </c>
    </row>
    <row r="301" spans="1:8">
      <c r="A301" s="53">
        <v>2021</v>
      </c>
      <c r="B301" s="54" t="s">
        <v>190</v>
      </c>
      <c r="C301" s="55" t="s">
        <v>56</v>
      </c>
      <c r="D301" s="55" t="s">
        <v>151</v>
      </c>
      <c r="E301" s="55" t="s">
        <v>178</v>
      </c>
      <c r="F301" s="54" t="s">
        <v>162</v>
      </c>
      <c r="G301" s="56">
        <v>441</v>
      </c>
      <c r="H301" s="57">
        <v>3</v>
      </c>
    </row>
    <row r="302" spans="1:8">
      <c r="A302" s="48">
        <v>2021</v>
      </c>
      <c r="B302" s="49" t="s">
        <v>190</v>
      </c>
      <c r="C302" s="50" t="s">
        <v>74</v>
      </c>
      <c r="D302" s="50" t="s">
        <v>151</v>
      </c>
      <c r="E302" s="50" t="s">
        <v>178</v>
      </c>
      <c r="F302" s="49" t="s">
        <v>162</v>
      </c>
      <c r="G302" s="51">
        <v>24022</v>
      </c>
      <c r="H302" s="52">
        <v>586</v>
      </c>
    </row>
    <row r="303" spans="1:8">
      <c r="A303" s="53">
        <v>2021</v>
      </c>
      <c r="B303" s="54" t="s">
        <v>190</v>
      </c>
      <c r="C303" s="55" t="s">
        <v>177</v>
      </c>
      <c r="D303" s="55" t="s">
        <v>151</v>
      </c>
      <c r="E303" s="55" t="s">
        <v>178</v>
      </c>
      <c r="F303" s="54" t="s">
        <v>162</v>
      </c>
      <c r="G303" s="56">
        <v>53226</v>
      </c>
      <c r="H303" s="57">
        <v>1694.675</v>
      </c>
    </row>
    <row r="304" spans="1:8">
      <c r="A304" s="48">
        <v>2021</v>
      </c>
      <c r="B304" s="49" t="s">
        <v>191</v>
      </c>
      <c r="C304" s="50" t="s">
        <v>91</v>
      </c>
      <c r="D304" s="50" t="s">
        <v>149</v>
      </c>
      <c r="E304" s="50" t="s">
        <v>161</v>
      </c>
      <c r="F304" s="49" t="s">
        <v>162</v>
      </c>
      <c r="G304" s="51">
        <v>13609</v>
      </c>
      <c r="H304" s="52">
        <v>456</v>
      </c>
    </row>
    <row r="305" spans="1:8">
      <c r="A305" s="53">
        <v>2021</v>
      </c>
      <c r="B305" s="54" t="s">
        <v>191</v>
      </c>
      <c r="C305" s="55" t="s">
        <v>84</v>
      </c>
      <c r="D305" s="55" t="s">
        <v>149</v>
      </c>
      <c r="E305" s="55" t="s">
        <v>161</v>
      </c>
      <c r="F305" s="54" t="s">
        <v>162</v>
      </c>
      <c r="G305" s="56">
        <v>37004</v>
      </c>
      <c r="H305" s="57">
        <v>1288</v>
      </c>
    </row>
    <row r="306" spans="1:8">
      <c r="A306" s="48">
        <v>2021</v>
      </c>
      <c r="B306" s="49" t="s">
        <v>191</v>
      </c>
      <c r="C306" s="50" t="s">
        <v>43</v>
      </c>
      <c r="D306" s="50" t="s">
        <v>149</v>
      </c>
      <c r="E306" s="50" t="s">
        <v>161</v>
      </c>
      <c r="F306" s="49" t="s">
        <v>162</v>
      </c>
      <c r="G306" s="51">
        <v>1760</v>
      </c>
      <c r="H306" s="52">
        <v>61</v>
      </c>
    </row>
    <row r="307" spans="1:8">
      <c r="A307" s="53">
        <v>2021</v>
      </c>
      <c r="B307" s="54" t="s">
        <v>191</v>
      </c>
      <c r="C307" s="55" t="s">
        <v>59</v>
      </c>
      <c r="D307" s="55" t="s">
        <v>149</v>
      </c>
      <c r="E307" s="55" t="s">
        <v>161</v>
      </c>
      <c r="F307" s="54" t="s">
        <v>162</v>
      </c>
      <c r="G307" s="56">
        <v>5401</v>
      </c>
      <c r="H307" s="57">
        <v>200</v>
      </c>
    </row>
    <row r="308" spans="1:8">
      <c r="A308" s="48">
        <v>2021</v>
      </c>
      <c r="B308" s="49" t="s">
        <v>191</v>
      </c>
      <c r="C308" s="50" t="s">
        <v>72</v>
      </c>
      <c r="D308" s="50" t="s">
        <v>149</v>
      </c>
      <c r="E308" s="50" t="s">
        <v>161</v>
      </c>
      <c r="F308" s="49" t="s">
        <v>162</v>
      </c>
      <c r="G308" s="51">
        <v>16616</v>
      </c>
      <c r="H308" s="52">
        <v>546</v>
      </c>
    </row>
    <row r="309" spans="1:8">
      <c r="A309" s="53">
        <v>2021</v>
      </c>
      <c r="B309" s="54" t="s">
        <v>191</v>
      </c>
      <c r="C309" s="55" t="s">
        <v>180</v>
      </c>
      <c r="D309" s="55" t="s">
        <v>149</v>
      </c>
      <c r="E309" s="55" t="s">
        <v>161</v>
      </c>
      <c r="F309" s="54" t="s">
        <v>162</v>
      </c>
      <c r="G309" s="56">
        <v>15561</v>
      </c>
      <c r="H309" s="57">
        <v>528</v>
      </c>
    </row>
    <row r="310" spans="1:8">
      <c r="A310" s="48">
        <v>2021</v>
      </c>
      <c r="B310" s="49" t="s">
        <v>191</v>
      </c>
      <c r="C310" s="50" t="s">
        <v>44</v>
      </c>
      <c r="D310" s="50" t="s">
        <v>149</v>
      </c>
      <c r="E310" s="50" t="s">
        <v>161</v>
      </c>
      <c r="F310" s="49" t="s">
        <v>162</v>
      </c>
      <c r="G310" s="51">
        <v>26139</v>
      </c>
      <c r="H310" s="52">
        <v>773</v>
      </c>
    </row>
    <row r="311" spans="1:8">
      <c r="A311" s="53">
        <v>2021</v>
      </c>
      <c r="B311" s="54" t="s">
        <v>191</v>
      </c>
      <c r="C311" s="55" t="s">
        <v>60</v>
      </c>
      <c r="D311" s="55" t="s">
        <v>149</v>
      </c>
      <c r="E311" s="55" t="s">
        <v>161</v>
      </c>
      <c r="F311" s="54" t="s">
        <v>162</v>
      </c>
      <c r="G311" s="56">
        <v>1881</v>
      </c>
      <c r="H311" s="57">
        <v>63</v>
      </c>
    </row>
    <row r="312" spans="1:8">
      <c r="A312" s="48">
        <v>2021</v>
      </c>
      <c r="B312" s="49" t="s">
        <v>191</v>
      </c>
      <c r="C312" s="50" t="s">
        <v>163</v>
      </c>
      <c r="D312" s="50" t="s">
        <v>149</v>
      </c>
      <c r="E312" s="50" t="s">
        <v>161</v>
      </c>
      <c r="F312" s="49" t="s">
        <v>162</v>
      </c>
      <c r="G312" s="51">
        <v>27374</v>
      </c>
      <c r="H312" s="52">
        <v>924</v>
      </c>
    </row>
    <row r="313" spans="1:8">
      <c r="A313" s="53">
        <v>2021</v>
      </c>
      <c r="B313" s="54" t="s">
        <v>191</v>
      </c>
      <c r="C313" s="55" t="s">
        <v>164</v>
      </c>
      <c r="D313" s="55" t="s">
        <v>149</v>
      </c>
      <c r="E313" s="55" t="s">
        <v>161</v>
      </c>
      <c r="F313" s="54" t="s">
        <v>162</v>
      </c>
      <c r="G313" s="56">
        <v>1305</v>
      </c>
      <c r="H313" s="57">
        <v>44</v>
      </c>
    </row>
    <row r="314" spans="1:8">
      <c r="A314" s="48">
        <v>2021</v>
      </c>
      <c r="B314" s="49" t="s">
        <v>191</v>
      </c>
      <c r="C314" s="50" t="s">
        <v>61</v>
      </c>
      <c r="D314" s="50" t="s">
        <v>149</v>
      </c>
      <c r="E314" s="50" t="s">
        <v>161</v>
      </c>
      <c r="F314" s="49" t="s">
        <v>162</v>
      </c>
      <c r="G314" s="51">
        <v>10362</v>
      </c>
      <c r="H314" s="52">
        <v>440</v>
      </c>
    </row>
    <row r="315" spans="1:8">
      <c r="A315" s="53">
        <v>2021</v>
      </c>
      <c r="B315" s="54" t="s">
        <v>191</v>
      </c>
      <c r="C315" s="55" t="s">
        <v>165</v>
      </c>
      <c r="D315" s="55" t="s">
        <v>149</v>
      </c>
      <c r="E315" s="55" t="s">
        <v>161</v>
      </c>
      <c r="F315" s="54" t="s">
        <v>162</v>
      </c>
      <c r="G315" s="56">
        <v>4545</v>
      </c>
      <c r="H315" s="57">
        <v>154</v>
      </c>
    </row>
    <row r="316" spans="1:8">
      <c r="A316" s="48">
        <v>2021</v>
      </c>
      <c r="B316" s="49" t="s">
        <v>191</v>
      </c>
      <c r="C316" s="50" t="s">
        <v>166</v>
      </c>
      <c r="D316" s="50" t="s">
        <v>149</v>
      </c>
      <c r="E316" s="50" t="s">
        <v>161</v>
      </c>
      <c r="F316" s="49" t="s">
        <v>162</v>
      </c>
      <c r="G316" s="51">
        <v>31963</v>
      </c>
      <c r="H316" s="52">
        <v>1100</v>
      </c>
    </row>
    <row r="317" spans="1:8">
      <c r="A317" s="53">
        <v>2021</v>
      </c>
      <c r="B317" s="54" t="s">
        <v>191</v>
      </c>
      <c r="C317" s="55" t="s">
        <v>29</v>
      </c>
      <c r="D317" s="55" t="s">
        <v>149</v>
      </c>
      <c r="E317" s="55" t="s">
        <v>161</v>
      </c>
      <c r="F317" s="54" t="s">
        <v>162</v>
      </c>
      <c r="G317" s="56">
        <v>1722</v>
      </c>
      <c r="H317" s="57">
        <v>44</v>
      </c>
    </row>
    <row r="318" spans="1:8">
      <c r="A318" s="48">
        <v>2021</v>
      </c>
      <c r="B318" s="49" t="s">
        <v>191</v>
      </c>
      <c r="C318" s="50" t="s">
        <v>168</v>
      </c>
      <c r="D318" s="50" t="s">
        <v>149</v>
      </c>
      <c r="E318" s="50" t="s">
        <v>161</v>
      </c>
      <c r="F318" s="49" t="s">
        <v>162</v>
      </c>
      <c r="G318" s="51">
        <v>8408</v>
      </c>
      <c r="H318" s="52">
        <v>260</v>
      </c>
    </row>
    <row r="319" spans="1:8">
      <c r="A319" s="53">
        <v>2021</v>
      </c>
      <c r="B319" s="54" t="s">
        <v>191</v>
      </c>
      <c r="C319" s="55" t="s">
        <v>62</v>
      </c>
      <c r="D319" s="55" t="s">
        <v>149</v>
      </c>
      <c r="E319" s="55" t="s">
        <v>161</v>
      </c>
      <c r="F319" s="54" t="s">
        <v>162</v>
      </c>
      <c r="G319" s="56">
        <v>15516</v>
      </c>
      <c r="H319" s="57">
        <v>516.5</v>
      </c>
    </row>
    <row r="320" spans="1:8">
      <c r="A320" s="48">
        <v>2021</v>
      </c>
      <c r="B320" s="49" t="s">
        <v>191</v>
      </c>
      <c r="C320" s="50" t="s">
        <v>45</v>
      </c>
      <c r="D320" s="50" t="s">
        <v>149</v>
      </c>
      <c r="E320" s="50" t="s">
        <v>161</v>
      </c>
      <c r="F320" s="49" t="s">
        <v>162</v>
      </c>
      <c r="G320" s="51">
        <v>882</v>
      </c>
      <c r="H320" s="52">
        <v>23.2</v>
      </c>
    </row>
    <row r="321" spans="1:8">
      <c r="A321" s="53">
        <v>2021</v>
      </c>
      <c r="B321" s="54" t="s">
        <v>191</v>
      </c>
      <c r="C321" s="55" t="s">
        <v>46</v>
      </c>
      <c r="D321" s="55" t="s">
        <v>149</v>
      </c>
      <c r="E321" s="55" t="s">
        <v>161</v>
      </c>
      <c r="F321" s="54" t="s">
        <v>162</v>
      </c>
      <c r="G321" s="56">
        <v>46312</v>
      </c>
      <c r="H321" s="57">
        <v>1694</v>
      </c>
    </row>
    <row r="322" spans="1:8">
      <c r="A322" s="48">
        <v>2021</v>
      </c>
      <c r="B322" s="49" t="s">
        <v>191</v>
      </c>
      <c r="C322" s="50" t="s">
        <v>47</v>
      </c>
      <c r="D322" s="50" t="s">
        <v>149</v>
      </c>
      <c r="E322" s="50" t="s">
        <v>161</v>
      </c>
      <c r="F322" s="49" t="s">
        <v>162</v>
      </c>
      <c r="G322" s="51">
        <v>4247</v>
      </c>
      <c r="H322" s="52">
        <v>130</v>
      </c>
    </row>
    <row r="323" spans="1:8">
      <c r="A323" s="53">
        <v>2021</v>
      </c>
      <c r="B323" s="54" t="s">
        <v>191</v>
      </c>
      <c r="C323" s="55" t="s">
        <v>66</v>
      </c>
      <c r="D323" s="55" t="s">
        <v>149</v>
      </c>
      <c r="E323" s="55" t="s">
        <v>161</v>
      </c>
      <c r="F323" s="54" t="s">
        <v>162</v>
      </c>
      <c r="G323" s="56">
        <v>11775</v>
      </c>
      <c r="H323" s="57">
        <v>410</v>
      </c>
    </row>
    <row r="324" spans="1:8">
      <c r="A324" s="48">
        <v>2021</v>
      </c>
      <c r="B324" s="49" t="s">
        <v>191</v>
      </c>
      <c r="C324" s="50" t="s">
        <v>33</v>
      </c>
      <c r="D324" s="50" t="s">
        <v>149</v>
      </c>
      <c r="E324" s="50" t="s">
        <v>161</v>
      </c>
      <c r="F324" s="49" t="s">
        <v>162</v>
      </c>
      <c r="G324" s="51">
        <v>873</v>
      </c>
      <c r="H324" s="52">
        <v>22</v>
      </c>
    </row>
    <row r="325" spans="1:8">
      <c r="A325" s="53">
        <v>2021</v>
      </c>
      <c r="B325" s="54" t="s">
        <v>191</v>
      </c>
      <c r="C325" s="55" t="s">
        <v>48</v>
      </c>
      <c r="D325" s="55" t="s">
        <v>149</v>
      </c>
      <c r="E325" s="55" t="s">
        <v>161</v>
      </c>
      <c r="F325" s="54" t="s">
        <v>162</v>
      </c>
      <c r="G325" s="56">
        <v>999974</v>
      </c>
      <c r="H325" s="57">
        <v>32905</v>
      </c>
    </row>
    <row r="326" spans="1:8">
      <c r="A326" s="48">
        <v>2021</v>
      </c>
      <c r="B326" s="49" t="s">
        <v>191</v>
      </c>
      <c r="C326" s="50" t="s">
        <v>169</v>
      </c>
      <c r="D326" s="50" t="s">
        <v>149</v>
      </c>
      <c r="E326" s="50" t="s">
        <v>161</v>
      </c>
      <c r="F326" s="49" t="s">
        <v>162</v>
      </c>
      <c r="G326" s="51">
        <v>955</v>
      </c>
      <c r="H326" s="52">
        <v>22</v>
      </c>
    </row>
    <row r="327" spans="1:8">
      <c r="A327" s="53">
        <v>2021</v>
      </c>
      <c r="B327" s="54" t="s">
        <v>191</v>
      </c>
      <c r="C327" s="55" t="s">
        <v>73</v>
      </c>
      <c r="D327" s="55" t="s">
        <v>149</v>
      </c>
      <c r="E327" s="55" t="s">
        <v>161</v>
      </c>
      <c r="F327" s="54" t="s">
        <v>162</v>
      </c>
      <c r="G327" s="56">
        <v>59319</v>
      </c>
      <c r="H327" s="57">
        <v>1980</v>
      </c>
    </row>
    <row r="328" spans="1:8">
      <c r="A328" s="48">
        <v>2021</v>
      </c>
      <c r="B328" s="49" t="s">
        <v>191</v>
      </c>
      <c r="C328" s="50" t="s">
        <v>38</v>
      </c>
      <c r="D328" s="50" t="s">
        <v>149</v>
      </c>
      <c r="E328" s="50" t="s">
        <v>161</v>
      </c>
      <c r="F328" s="49" t="s">
        <v>162</v>
      </c>
      <c r="G328" s="51">
        <v>6654</v>
      </c>
      <c r="H328" s="52">
        <v>121</v>
      </c>
    </row>
    <row r="329" spans="1:8">
      <c r="A329" s="53">
        <v>2021</v>
      </c>
      <c r="B329" s="54" t="s">
        <v>191</v>
      </c>
      <c r="C329" s="55" t="s">
        <v>172</v>
      </c>
      <c r="D329" s="55" t="s">
        <v>149</v>
      </c>
      <c r="E329" s="55" t="s">
        <v>161</v>
      </c>
      <c r="F329" s="54" t="s">
        <v>162</v>
      </c>
      <c r="G329" s="56">
        <v>9455</v>
      </c>
      <c r="H329" s="57">
        <v>316</v>
      </c>
    </row>
    <row r="330" spans="1:8">
      <c r="A330" s="48">
        <v>2021</v>
      </c>
      <c r="B330" s="49" t="s">
        <v>191</v>
      </c>
      <c r="C330" s="50" t="s">
        <v>77</v>
      </c>
      <c r="D330" s="50" t="s">
        <v>149</v>
      </c>
      <c r="E330" s="50" t="s">
        <v>161</v>
      </c>
      <c r="F330" s="49" t="s">
        <v>162</v>
      </c>
      <c r="G330" s="51">
        <v>11847</v>
      </c>
      <c r="H330" s="52">
        <v>370</v>
      </c>
    </row>
    <row r="331" spans="1:8">
      <c r="A331" s="53">
        <v>2021</v>
      </c>
      <c r="B331" s="54" t="s">
        <v>191</v>
      </c>
      <c r="C331" s="55" t="s">
        <v>68</v>
      </c>
      <c r="D331" s="55" t="s">
        <v>149</v>
      </c>
      <c r="E331" s="55" t="s">
        <v>161</v>
      </c>
      <c r="F331" s="54" t="s">
        <v>162</v>
      </c>
      <c r="G331" s="56">
        <v>1280</v>
      </c>
      <c r="H331" s="57">
        <v>44</v>
      </c>
    </row>
    <row r="332" spans="1:8">
      <c r="A332" s="48">
        <v>2021</v>
      </c>
      <c r="B332" s="49" t="s">
        <v>191</v>
      </c>
      <c r="C332" s="50" t="s">
        <v>51</v>
      </c>
      <c r="D332" s="50" t="s">
        <v>149</v>
      </c>
      <c r="E332" s="50" t="s">
        <v>161</v>
      </c>
      <c r="F332" s="49" t="s">
        <v>162</v>
      </c>
      <c r="G332" s="51">
        <v>767</v>
      </c>
      <c r="H332" s="52">
        <v>22</v>
      </c>
    </row>
    <row r="333" spans="1:8">
      <c r="A333" s="53">
        <v>2021</v>
      </c>
      <c r="B333" s="54" t="s">
        <v>191</v>
      </c>
      <c r="C333" s="55" t="s">
        <v>63</v>
      </c>
      <c r="D333" s="55" t="s">
        <v>149</v>
      </c>
      <c r="E333" s="55" t="s">
        <v>161</v>
      </c>
      <c r="F333" s="54" t="s">
        <v>162</v>
      </c>
      <c r="G333" s="56">
        <v>1656</v>
      </c>
      <c r="H333" s="57">
        <v>44</v>
      </c>
    </row>
    <row r="334" spans="1:8">
      <c r="A334" s="48">
        <v>2021</v>
      </c>
      <c r="B334" s="49" t="s">
        <v>191</v>
      </c>
      <c r="C334" s="50" t="s">
        <v>52</v>
      </c>
      <c r="D334" s="50" t="s">
        <v>149</v>
      </c>
      <c r="E334" s="50" t="s">
        <v>161</v>
      </c>
      <c r="F334" s="49" t="s">
        <v>162</v>
      </c>
      <c r="G334" s="51">
        <v>2701</v>
      </c>
      <c r="H334" s="52">
        <v>86.75</v>
      </c>
    </row>
    <row r="335" spans="1:8">
      <c r="A335" s="53">
        <v>2021</v>
      </c>
      <c r="B335" s="54" t="s">
        <v>191</v>
      </c>
      <c r="C335" s="55" t="s">
        <v>39</v>
      </c>
      <c r="D335" s="55" t="s">
        <v>149</v>
      </c>
      <c r="E335" s="55" t="s">
        <v>161</v>
      </c>
      <c r="F335" s="54" t="s">
        <v>162</v>
      </c>
      <c r="G335" s="56">
        <v>4963</v>
      </c>
      <c r="H335" s="57">
        <v>132</v>
      </c>
    </row>
    <row r="336" spans="1:8">
      <c r="A336" s="48">
        <v>2021</v>
      </c>
      <c r="B336" s="49" t="s">
        <v>191</v>
      </c>
      <c r="C336" s="50" t="s">
        <v>185</v>
      </c>
      <c r="D336" s="50" t="s">
        <v>149</v>
      </c>
      <c r="E336" s="50" t="s">
        <v>161</v>
      </c>
      <c r="F336" s="49" t="s">
        <v>162</v>
      </c>
      <c r="G336" s="51">
        <v>31977</v>
      </c>
      <c r="H336" s="52">
        <v>945</v>
      </c>
    </row>
    <row r="337" spans="1:8">
      <c r="A337" s="53">
        <v>2021</v>
      </c>
      <c r="B337" s="54" t="s">
        <v>191</v>
      </c>
      <c r="C337" s="55" t="s">
        <v>69</v>
      </c>
      <c r="D337" s="55" t="s">
        <v>149</v>
      </c>
      <c r="E337" s="55" t="s">
        <v>161</v>
      </c>
      <c r="F337" s="54" t="s">
        <v>162</v>
      </c>
      <c r="G337" s="56">
        <v>51947</v>
      </c>
      <c r="H337" s="57">
        <v>1694</v>
      </c>
    </row>
    <row r="338" spans="1:8">
      <c r="A338" s="48">
        <v>2021</v>
      </c>
      <c r="B338" s="49" t="s">
        <v>191</v>
      </c>
      <c r="C338" s="50" t="s">
        <v>56</v>
      </c>
      <c r="D338" s="50" t="s">
        <v>149</v>
      </c>
      <c r="E338" s="50" t="s">
        <v>161</v>
      </c>
      <c r="F338" s="49" t="s">
        <v>162</v>
      </c>
      <c r="G338" s="51">
        <v>2228</v>
      </c>
      <c r="H338" s="52">
        <v>65.2</v>
      </c>
    </row>
    <row r="339" spans="1:8">
      <c r="A339" s="53">
        <v>2021</v>
      </c>
      <c r="B339" s="54" t="s">
        <v>191</v>
      </c>
      <c r="C339" s="55" t="s">
        <v>174</v>
      </c>
      <c r="D339" s="55" t="s">
        <v>149</v>
      </c>
      <c r="E339" s="55" t="s">
        <v>161</v>
      </c>
      <c r="F339" s="54" t="s">
        <v>162</v>
      </c>
      <c r="G339" s="56">
        <v>11485</v>
      </c>
      <c r="H339" s="57">
        <v>352</v>
      </c>
    </row>
    <row r="340" spans="1:8">
      <c r="A340" s="48">
        <v>2021</v>
      </c>
      <c r="B340" s="49" t="s">
        <v>191</v>
      </c>
      <c r="C340" s="50" t="s">
        <v>175</v>
      </c>
      <c r="D340" s="50" t="s">
        <v>149</v>
      </c>
      <c r="E340" s="50" t="s">
        <v>161</v>
      </c>
      <c r="F340" s="49" t="s">
        <v>162</v>
      </c>
      <c r="G340" s="51">
        <v>36515</v>
      </c>
      <c r="H340" s="52">
        <v>1369.5</v>
      </c>
    </row>
    <row r="341" spans="1:8">
      <c r="A341" s="53">
        <v>2021</v>
      </c>
      <c r="B341" s="54" t="s">
        <v>191</v>
      </c>
      <c r="C341" s="55" t="s">
        <v>74</v>
      </c>
      <c r="D341" s="55" t="s">
        <v>149</v>
      </c>
      <c r="E341" s="55" t="s">
        <v>161</v>
      </c>
      <c r="F341" s="54" t="s">
        <v>162</v>
      </c>
      <c r="G341" s="56">
        <v>632390</v>
      </c>
      <c r="H341" s="57">
        <v>21794.9</v>
      </c>
    </row>
    <row r="342" spans="1:8">
      <c r="A342" s="48">
        <v>2021</v>
      </c>
      <c r="B342" s="49" t="s">
        <v>191</v>
      </c>
      <c r="C342" s="50" t="s">
        <v>176</v>
      </c>
      <c r="D342" s="50" t="s">
        <v>149</v>
      </c>
      <c r="E342" s="50" t="s">
        <v>161</v>
      </c>
      <c r="F342" s="49" t="s">
        <v>162</v>
      </c>
      <c r="G342" s="51">
        <v>25307</v>
      </c>
      <c r="H342" s="52">
        <v>805</v>
      </c>
    </row>
    <row r="343" spans="1:8">
      <c r="A343" s="53">
        <v>2021</v>
      </c>
      <c r="B343" s="54" t="s">
        <v>191</v>
      </c>
      <c r="C343" s="55" t="s">
        <v>177</v>
      </c>
      <c r="D343" s="55" t="s">
        <v>149</v>
      </c>
      <c r="E343" s="55" t="s">
        <v>161</v>
      </c>
      <c r="F343" s="54" t="s">
        <v>162</v>
      </c>
      <c r="G343" s="56">
        <v>41721</v>
      </c>
      <c r="H343" s="57">
        <v>1497</v>
      </c>
    </row>
    <row r="344" spans="1:8">
      <c r="A344" s="48">
        <v>2021</v>
      </c>
      <c r="B344" s="49" t="s">
        <v>191</v>
      </c>
      <c r="C344" s="50" t="s">
        <v>160</v>
      </c>
      <c r="D344" s="50" t="s">
        <v>151</v>
      </c>
      <c r="E344" s="50" t="s">
        <v>178</v>
      </c>
      <c r="F344" s="49" t="s">
        <v>162</v>
      </c>
      <c r="G344" s="51">
        <v>39162</v>
      </c>
      <c r="H344" s="52">
        <v>1547</v>
      </c>
    </row>
    <row r="345" spans="1:8">
      <c r="A345" s="53">
        <v>2021</v>
      </c>
      <c r="B345" s="54" t="s">
        <v>191</v>
      </c>
      <c r="C345" s="55" t="s">
        <v>84</v>
      </c>
      <c r="D345" s="55" t="s">
        <v>151</v>
      </c>
      <c r="E345" s="55" t="s">
        <v>178</v>
      </c>
      <c r="F345" s="54" t="s">
        <v>162</v>
      </c>
      <c r="G345" s="56">
        <v>5547</v>
      </c>
      <c r="H345" s="57">
        <v>200</v>
      </c>
    </row>
    <row r="346" spans="1:8">
      <c r="A346" s="48">
        <v>2021</v>
      </c>
      <c r="B346" s="49" t="s">
        <v>191</v>
      </c>
      <c r="C346" s="50" t="s">
        <v>43</v>
      </c>
      <c r="D346" s="50" t="s">
        <v>151</v>
      </c>
      <c r="E346" s="50" t="s">
        <v>178</v>
      </c>
      <c r="F346" s="49" t="s">
        <v>162</v>
      </c>
      <c r="G346" s="51">
        <v>61764</v>
      </c>
      <c r="H346" s="52">
        <v>2627</v>
      </c>
    </row>
    <row r="347" spans="1:8">
      <c r="A347" s="53">
        <v>2021</v>
      </c>
      <c r="B347" s="54" t="s">
        <v>191</v>
      </c>
      <c r="C347" s="55" t="s">
        <v>44</v>
      </c>
      <c r="D347" s="55" t="s">
        <v>151</v>
      </c>
      <c r="E347" s="55" t="s">
        <v>178</v>
      </c>
      <c r="F347" s="54" t="s">
        <v>162</v>
      </c>
      <c r="G347" s="56">
        <v>49523</v>
      </c>
      <c r="H347" s="57">
        <v>4197.0330000000004</v>
      </c>
    </row>
    <row r="348" spans="1:8">
      <c r="A348" s="48">
        <v>2021</v>
      </c>
      <c r="B348" s="49" t="s">
        <v>191</v>
      </c>
      <c r="C348" s="50" t="s">
        <v>60</v>
      </c>
      <c r="D348" s="50" t="s">
        <v>151</v>
      </c>
      <c r="E348" s="50" t="s">
        <v>178</v>
      </c>
      <c r="F348" s="49" t="s">
        <v>162</v>
      </c>
      <c r="G348" s="51">
        <v>3669</v>
      </c>
      <c r="H348" s="52">
        <v>133</v>
      </c>
    </row>
    <row r="349" spans="1:8">
      <c r="A349" s="53">
        <v>2021</v>
      </c>
      <c r="B349" s="54" t="s">
        <v>191</v>
      </c>
      <c r="C349" s="55" t="s">
        <v>46</v>
      </c>
      <c r="D349" s="55" t="s">
        <v>151</v>
      </c>
      <c r="E349" s="55" t="s">
        <v>178</v>
      </c>
      <c r="F349" s="54" t="s">
        <v>162</v>
      </c>
      <c r="G349" s="56">
        <v>5511</v>
      </c>
      <c r="H349" s="57">
        <v>178</v>
      </c>
    </row>
    <row r="350" spans="1:8">
      <c r="A350" s="48">
        <v>2021</v>
      </c>
      <c r="B350" s="49" t="s">
        <v>191</v>
      </c>
      <c r="C350" s="50" t="s">
        <v>47</v>
      </c>
      <c r="D350" s="50" t="s">
        <v>151</v>
      </c>
      <c r="E350" s="50" t="s">
        <v>178</v>
      </c>
      <c r="F350" s="49" t="s">
        <v>162</v>
      </c>
      <c r="G350" s="51">
        <v>14257</v>
      </c>
      <c r="H350" s="52">
        <v>530</v>
      </c>
    </row>
    <row r="351" spans="1:8">
      <c r="A351" s="53">
        <v>2021</v>
      </c>
      <c r="B351" s="54" t="s">
        <v>191</v>
      </c>
      <c r="C351" s="55" t="s">
        <v>48</v>
      </c>
      <c r="D351" s="55" t="s">
        <v>151</v>
      </c>
      <c r="E351" s="55" t="s">
        <v>178</v>
      </c>
      <c r="F351" s="54" t="s">
        <v>162</v>
      </c>
      <c r="G351" s="56">
        <v>60660</v>
      </c>
      <c r="H351" s="57">
        <v>1891.2370000000001</v>
      </c>
    </row>
    <row r="352" spans="1:8">
      <c r="A352" s="48">
        <v>2021</v>
      </c>
      <c r="B352" s="49" t="s">
        <v>191</v>
      </c>
      <c r="C352" s="50" t="s">
        <v>169</v>
      </c>
      <c r="D352" s="50" t="s">
        <v>151</v>
      </c>
      <c r="E352" s="50" t="s">
        <v>178</v>
      </c>
      <c r="F352" s="49" t="s">
        <v>162</v>
      </c>
      <c r="G352" s="51">
        <v>1168</v>
      </c>
      <c r="H352" s="52">
        <v>18</v>
      </c>
    </row>
    <row r="353" spans="1:8">
      <c r="A353" s="53">
        <v>2021</v>
      </c>
      <c r="B353" s="54" t="s">
        <v>191</v>
      </c>
      <c r="C353" s="55" t="s">
        <v>73</v>
      </c>
      <c r="D353" s="55" t="s">
        <v>151</v>
      </c>
      <c r="E353" s="55" t="s">
        <v>178</v>
      </c>
      <c r="F353" s="54" t="s">
        <v>162</v>
      </c>
      <c r="G353" s="56">
        <v>2780</v>
      </c>
      <c r="H353" s="57">
        <v>76</v>
      </c>
    </row>
    <row r="354" spans="1:8">
      <c r="A354" s="48">
        <v>2021</v>
      </c>
      <c r="B354" s="49" t="s">
        <v>191</v>
      </c>
      <c r="C354" s="50" t="s">
        <v>51</v>
      </c>
      <c r="D354" s="50" t="s">
        <v>151</v>
      </c>
      <c r="E354" s="50" t="s">
        <v>178</v>
      </c>
      <c r="F354" s="49" t="s">
        <v>162</v>
      </c>
      <c r="G354" s="51">
        <v>30091</v>
      </c>
      <c r="H354" s="52">
        <v>1220</v>
      </c>
    </row>
    <row r="355" spans="1:8">
      <c r="A355" s="53">
        <v>2021</v>
      </c>
      <c r="B355" s="54" t="s">
        <v>191</v>
      </c>
      <c r="C355" s="55" t="s">
        <v>74</v>
      </c>
      <c r="D355" s="55" t="s">
        <v>151</v>
      </c>
      <c r="E355" s="55" t="s">
        <v>178</v>
      </c>
      <c r="F355" s="54" t="s">
        <v>162</v>
      </c>
      <c r="G355" s="56">
        <v>26882</v>
      </c>
      <c r="H355" s="57">
        <v>726</v>
      </c>
    </row>
    <row r="356" spans="1:8">
      <c r="A356" s="48">
        <v>2021</v>
      </c>
      <c r="B356" s="49" t="s">
        <v>191</v>
      </c>
      <c r="C356" s="50" t="s">
        <v>177</v>
      </c>
      <c r="D356" s="50" t="s">
        <v>151</v>
      </c>
      <c r="E356" s="50" t="s">
        <v>178</v>
      </c>
      <c r="F356" s="49" t="s">
        <v>162</v>
      </c>
      <c r="G356" s="51">
        <v>143373</v>
      </c>
      <c r="H356" s="52">
        <v>4974.49</v>
      </c>
    </row>
    <row r="357" spans="1:8">
      <c r="A357" s="53">
        <v>2021</v>
      </c>
      <c r="B357" s="54" t="s">
        <v>192</v>
      </c>
      <c r="C357" s="55" t="s">
        <v>160</v>
      </c>
      <c r="D357" s="55" t="s">
        <v>149</v>
      </c>
      <c r="E357" s="55" t="s">
        <v>161</v>
      </c>
      <c r="F357" s="54" t="s">
        <v>162</v>
      </c>
      <c r="G357" s="56">
        <v>16268</v>
      </c>
      <c r="H357" s="57">
        <v>550</v>
      </c>
    </row>
    <row r="358" spans="1:8">
      <c r="A358" s="48">
        <v>2021</v>
      </c>
      <c r="B358" s="49" t="s">
        <v>192</v>
      </c>
      <c r="C358" s="50" t="s">
        <v>91</v>
      </c>
      <c r="D358" s="50" t="s">
        <v>149</v>
      </c>
      <c r="E358" s="50" t="s">
        <v>161</v>
      </c>
      <c r="F358" s="49" t="s">
        <v>162</v>
      </c>
      <c r="G358" s="51">
        <v>29437</v>
      </c>
      <c r="H358" s="52">
        <v>1012</v>
      </c>
    </row>
    <row r="359" spans="1:8">
      <c r="A359" s="53">
        <v>2021</v>
      </c>
      <c r="B359" s="54" t="s">
        <v>192</v>
      </c>
      <c r="C359" s="55" t="s">
        <v>84</v>
      </c>
      <c r="D359" s="55" t="s">
        <v>149</v>
      </c>
      <c r="E359" s="55" t="s">
        <v>161</v>
      </c>
      <c r="F359" s="54" t="s">
        <v>162</v>
      </c>
      <c r="G359" s="56">
        <v>45249</v>
      </c>
      <c r="H359" s="57">
        <v>1491</v>
      </c>
    </row>
    <row r="360" spans="1:8">
      <c r="A360" s="48">
        <v>2021</v>
      </c>
      <c r="B360" s="49" t="s">
        <v>192</v>
      </c>
      <c r="C360" s="50" t="s">
        <v>43</v>
      </c>
      <c r="D360" s="50" t="s">
        <v>149</v>
      </c>
      <c r="E360" s="50" t="s">
        <v>161</v>
      </c>
      <c r="F360" s="49" t="s">
        <v>162</v>
      </c>
      <c r="G360" s="51">
        <v>2202</v>
      </c>
      <c r="H360" s="52">
        <v>82</v>
      </c>
    </row>
    <row r="361" spans="1:8">
      <c r="A361" s="53">
        <v>2021</v>
      </c>
      <c r="B361" s="54" t="s">
        <v>192</v>
      </c>
      <c r="C361" s="55" t="s">
        <v>22</v>
      </c>
      <c r="D361" s="55" t="s">
        <v>149</v>
      </c>
      <c r="E361" s="55" t="s">
        <v>161</v>
      </c>
      <c r="F361" s="54" t="s">
        <v>162</v>
      </c>
      <c r="G361" s="56">
        <v>1454</v>
      </c>
      <c r="H361" s="57">
        <v>44</v>
      </c>
    </row>
    <row r="362" spans="1:8">
      <c r="A362" s="48">
        <v>2021</v>
      </c>
      <c r="B362" s="49" t="s">
        <v>192</v>
      </c>
      <c r="C362" s="50" t="s">
        <v>59</v>
      </c>
      <c r="D362" s="50" t="s">
        <v>149</v>
      </c>
      <c r="E362" s="50" t="s">
        <v>161</v>
      </c>
      <c r="F362" s="49" t="s">
        <v>162</v>
      </c>
      <c r="G362" s="51">
        <v>4325</v>
      </c>
      <c r="H362" s="52">
        <v>160</v>
      </c>
    </row>
    <row r="363" spans="1:8">
      <c r="A363" s="53">
        <v>2021</v>
      </c>
      <c r="B363" s="54" t="s">
        <v>192</v>
      </c>
      <c r="C363" s="55" t="s">
        <v>72</v>
      </c>
      <c r="D363" s="55" t="s">
        <v>149</v>
      </c>
      <c r="E363" s="55" t="s">
        <v>161</v>
      </c>
      <c r="F363" s="54" t="s">
        <v>162</v>
      </c>
      <c r="G363" s="56">
        <v>8139</v>
      </c>
      <c r="H363" s="57">
        <v>268</v>
      </c>
    </row>
    <row r="364" spans="1:8">
      <c r="A364" s="48">
        <v>2021</v>
      </c>
      <c r="B364" s="49" t="s">
        <v>192</v>
      </c>
      <c r="C364" s="50" t="s">
        <v>180</v>
      </c>
      <c r="D364" s="50" t="s">
        <v>149</v>
      </c>
      <c r="E364" s="50" t="s">
        <v>161</v>
      </c>
      <c r="F364" s="49" t="s">
        <v>162</v>
      </c>
      <c r="G364" s="51">
        <v>3107</v>
      </c>
      <c r="H364" s="52">
        <v>176</v>
      </c>
    </row>
    <row r="365" spans="1:8">
      <c r="A365" s="53">
        <v>2021</v>
      </c>
      <c r="B365" s="54" t="s">
        <v>192</v>
      </c>
      <c r="C365" s="55" t="s">
        <v>44</v>
      </c>
      <c r="D365" s="55" t="s">
        <v>149</v>
      </c>
      <c r="E365" s="55" t="s">
        <v>161</v>
      </c>
      <c r="F365" s="54" t="s">
        <v>162</v>
      </c>
      <c r="G365" s="56">
        <v>41531</v>
      </c>
      <c r="H365" s="57">
        <v>1156.95</v>
      </c>
    </row>
    <row r="366" spans="1:8">
      <c r="A366" s="48">
        <v>2021</v>
      </c>
      <c r="B366" s="49" t="s">
        <v>192</v>
      </c>
      <c r="C366" s="50" t="s">
        <v>60</v>
      </c>
      <c r="D366" s="50" t="s">
        <v>149</v>
      </c>
      <c r="E366" s="50" t="s">
        <v>161</v>
      </c>
      <c r="F366" s="49" t="s">
        <v>162</v>
      </c>
      <c r="G366" s="51">
        <v>1973</v>
      </c>
      <c r="H366" s="52">
        <v>63</v>
      </c>
    </row>
    <row r="367" spans="1:8">
      <c r="A367" s="53">
        <v>2021</v>
      </c>
      <c r="B367" s="54" t="s">
        <v>192</v>
      </c>
      <c r="C367" s="55" t="s">
        <v>163</v>
      </c>
      <c r="D367" s="55" t="s">
        <v>149</v>
      </c>
      <c r="E367" s="55" t="s">
        <v>161</v>
      </c>
      <c r="F367" s="54" t="s">
        <v>162</v>
      </c>
      <c r="G367" s="56">
        <v>39848</v>
      </c>
      <c r="H367" s="57">
        <v>1349</v>
      </c>
    </row>
    <row r="368" spans="1:8">
      <c r="A368" s="48">
        <v>2021</v>
      </c>
      <c r="B368" s="49" t="s">
        <v>192</v>
      </c>
      <c r="C368" s="50" t="s">
        <v>164</v>
      </c>
      <c r="D368" s="50" t="s">
        <v>149</v>
      </c>
      <c r="E368" s="50" t="s">
        <v>161</v>
      </c>
      <c r="F368" s="49" t="s">
        <v>162</v>
      </c>
      <c r="G368" s="51">
        <v>13512</v>
      </c>
      <c r="H368" s="52">
        <v>445.5</v>
      </c>
    </row>
    <row r="369" spans="1:8">
      <c r="A369" s="53">
        <v>2021</v>
      </c>
      <c r="B369" s="54" t="s">
        <v>192</v>
      </c>
      <c r="C369" s="55" t="s">
        <v>61</v>
      </c>
      <c r="D369" s="55" t="s">
        <v>149</v>
      </c>
      <c r="E369" s="55" t="s">
        <v>161</v>
      </c>
      <c r="F369" s="54" t="s">
        <v>162</v>
      </c>
      <c r="G369" s="56">
        <v>11830</v>
      </c>
      <c r="H369" s="57">
        <v>440</v>
      </c>
    </row>
    <row r="370" spans="1:8">
      <c r="A370" s="48">
        <v>2021</v>
      </c>
      <c r="B370" s="49" t="s">
        <v>192</v>
      </c>
      <c r="C370" s="50" t="s">
        <v>165</v>
      </c>
      <c r="D370" s="50" t="s">
        <v>149</v>
      </c>
      <c r="E370" s="50" t="s">
        <v>161</v>
      </c>
      <c r="F370" s="49" t="s">
        <v>162</v>
      </c>
      <c r="G370" s="51">
        <v>1364</v>
      </c>
      <c r="H370" s="52">
        <v>44</v>
      </c>
    </row>
    <row r="371" spans="1:8">
      <c r="A371" s="53">
        <v>2021</v>
      </c>
      <c r="B371" s="54" t="s">
        <v>192</v>
      </c>
      <c r="C371" s="55" t="s">
        <v>166</v>
      </c>
      <c r="D371" s="55" t="s">
        <v>149</v>
      </c>
      <c r="E371" s="55" t="s">
        <v>161</v>
      </c>
      <c r="F371" s="54" t="s">
        <v>162</v>
      </c>
      <c r="G371" s="56">
        <v>49662</v>
      </c>
      <c r="H371" s="57">
        <v>1650</v>
      </c>
    </row>
    <row r="372" spans="1:8">
      <c r="A372" s="48">
        <v>2021</v>
      </c>
      <c r="B372" s="49" t="s">
        <v>192</v>
      </c>
      <c r="C372" s="50" t="s">
        <v>29</v>
      </c>
      <c r="D372" s="50" t="s">
        <v>149</v>
      </c>
      <c r="E372" s="50" t="s">
        <v>161</v>
      </c>
      <c r="F372" s="49" t="s">
        <v>162</v>
      </c>
      <c r="G372" s="51">
        <v>8692</v>
      </c>
      <c r="H372" s="52">
        <v>220</v>
      </c>
    </row>
    <row r="373" spans="1:8">
      <c r="A373" s="53">
        <v>2021</v>
      </c>
      <c r="B373" s="54" t="s">
        <v>192</v>
      </c>
      <c r="C373" s="55" t="s">
        <v>167</v>
      </c>
      <c r="D373" s="55" t="s">
        <v>149</v>
      </c>
      <c r="E373" s="55" t="s">
        <v>161</v>
      </c>
      <c r="F373" s="54" t="s">
        <v>162</v>
      </c>
      <c r="G373" s="56">
        <v>5311</v>
      </c>
      <c r="H373" s="57">
        <v>176</v>
      </c>
    </row>
    <row r="374" spans="1:8">
      <c r="A374" s="48">
        <v>2021</v>
      </c>
      <c r="B374" s="49" t="s">
        <v>192</v>
      </c>
      <c r="C374" s="50" t="s">
        <v>168</v>
      </c>
      <c r="D374" s="50" t="s">
        <v>149</v>
      </c>
      <c r="E374" s="50" t="s">
        <v>161</v>
      </c>
      <c r="F374" s="49" t="s">
        <v>162</v>
      </c>
      <c r="G374" s="51">
        <v>5763</v>
      </c>
      <c r="H374" s="52">
        <v>200</v>
      </c>
    </row>
    <row r="375" spans="1:8">
      <c r="A375" s="53">
        <v>2021</v>
      </c>
      <c r="B375" s="54" t="s">
        <v>192</v>
      </c>
      <c r="C375" s="55" t="s">
        <v>62</v>
      </c>
      <c r="D375" s="55" t="s">
        <v>149</v>
      </c>
      <c r="E375" s="55" t="s">
        <v>161</v>
      </c>
      <c r="F375" s="54" t="s">
        <v>162</v>
      </c>
      <c r="G375" s="56">
        <v>29989</v>
      </c>
      <c r="H375" s="57">
        <v>1074</v>
      </c>
    </row>
    <row r="376" spans="1:8">
      <c r="A376" s="48">
        <v>2021</v>
      </c>
      <c r="B376" s="49" t="s">
        <v>192</v>
      </c>
      <c r="C376" s="50" t="s">
        <v>45</v>
      </c>
      <c r="D376" s="50" t="s">
        <v>149</v>
      </c>
      <c r="E376" s="50" t="s">
        <v>161</v>
      </c>
      <c r="F376" s="49" t="s">
        <v>162</v>
      </c>
      <c r="G376" s="51">
        <v>5616</v>
      </c>
      <c r="H376" s="52">
        <v>111</v>
      </c>
    </row>
    <row r="377" spans="1:8">
      <c r="A377" s="53">
        <v>2021</v>
      </c>
      <c r="B377" s="54" t="s">
        <v>192</v>
      </c>
      <c r="C377" s="55" t="s">
        <v>46</v>
      </c>
      <c r="D377" s="55" t="s">
        <v>149</v>
      </c>
      <c r="E377" s="55" t="s">
        <v>161</v>
      </c>
      <c r="F377" s="54" t="s">
        <v>162</v>
      </c>
      <c r="G377" s="56">
        <v>59182</v>
      </c>
      <c r="H377" s="57">
        <v>2221</v>
      </c>
    </row>
    <row r="378" spans="1:8">
      <c r="A378" s="48">
        <v>2021</v>
      </c>
      <c r="B378" s="49" t="s">
        <v>192</v>
      </c>
      <c r="C378" s="50" t="s">
        <v>47</v>
      </c>
      <c r="D378" s="50" t="s">
        <v>149</v>
      </c>
      <c r="E378" s="50" t="s">
        <v>161</v>
      </c>
      <c r="F378" s="49" t="s">
        <v>162</v>
      </c>
      <c r="G378" s="51">
        <v>12197</v>
      </c>
      <c r="H378" s="52">
        <v>417</v>
      </c>
    </row>
    <row r="379" spans="1:8">
      <c r="A379" s="53">
        <v>2021</v>
      </c>
      <c r="B379" s="54" t="s">
        <v>192</v>
      </c>
      <c r="C379" s="55" t="s">
        <v>66</v>
      </c>
      <c r="D379" s="55" t="s">
        <v>149</v>
      </c>
      <c r="E379" s="55" t="s">
        <v>161</v>
      </c>
      <c r="F379" s="54" t="s">
        <v>162</v>
      </c>
      <c r="G379" s="56">
        <v>25581</v>
      </c>
      <c r="H379" s="57">
        <v>860</v>
      </c>
    </row>
    <row r="380" spans="1:8">
      <c r="A380" s="48">
        <v>2021</v>
      </c>
      <c r="B380" s="49" t="s">
        <v>192</v>
      </c>
      <c r="C380" s="50" t="s">
        <v>33</v>
      </c>
      <c r="D380" s="50" t="s">
        <v>149</v>
      </c>
      <c r="E380" s="50" t="s">
        <v>161</v>
      </c>
      <c r="F380" s="49" t="s">
        <v>162</v>
      </c>
      <c r="G380" s="51">
        <v>1661</v>
      </c>
      <c r="H380" s="52">
        <v>44</v>
      </c>
    </row>
    <row r="381" spans="1:8">
      <c r="A381" s="53">
        <v>2021</v>
      </c>
      <c r="B381" s="54" t="s">
        <v>192</v>
      </c>
      <c r="C381" s="55" t="s">
        <v>48</v>
      </c>
      <c r="D381" s="55" t="s">
        <v>149</v>
      </c>
      <c r="E381" s="55" t="s">
        <v>161</v>
      </c>
      <c r="F381" s="54" t="s">
        <v>162</v>
      </c>
      <c r="G381" s="56">
        <v>1510320</v>
      </c>
      <c r="H381" s="57">
        <v>49857.120000000003</v>
      </c>
    </row>
    <row r="382" spans="1:8">
      <c r="A382" s="48">
        <v>2021</v>
      </c>
      <c r="B382" s="49" t="s">
        <v>192</v>
      </c>
      <c r="C382" s="50" t="s">
        <v>169</v>
      </c>
      <c r="D382" s="50" t="s">
        <v>149</v>
      </c>
      <c r="E382" s="50" t="s">
        <v>161</v>
      </c>
      <c r="F382" s="49" t="s">
        <v>162</v>
      </c>
      <c r="G382" s="51">
        <v>7153</v>
      </c>
      <c r="H382" s="52">
        <v>138</v>
      </c>
    </row>
    <row r="383" spans="1:8">
      <c r="A383" s="53">
        <v>2021</v>
      </c>
      <c r="B383" s="54" t="s">
        <v>192</v>
      </c>
      <c r="C383" s="55" t="s">
        <v>49</v>
      </c>
      <c r="D383" s="55" t="s">
        <v>149</v>
      </c>
      <c r="E383" s="55" t="s">
        <v>161</v>
      </c>
      <c r="F383" s="54" t="s">
        <v>162</v>
      </c>
      <c r="G383" s="56">
        <v>1863</v>
      </c>
      <c r="H383" s="57">
        <v>43</v>
      </c>
    </row>
    <row r="384" spans="1:8">
      <c r="A384" s="48">
        <v>2021</v>
      </c>
      <c r="B384" s="49" t="s">
        <v>192</v>
      </c>
      <c r="C384" s="50" t="s">
        <v>73</v>
      </c>
      <c r="D384" s="50" t="s">
        <v>149</v>
      </c>
      <c r="E384" s="50" t="s">
        <v>161</v>
      </c>
      <c r="F384" s="49" t="s">
        <v>162</v>
      </c>
      <c r="G384" s="51">
        <v>1447</v>
      </c>
      <c r="H384" s="52">
        <v>44</v>
      </c>
    </row>
    <row r="385" spans="1:8">
      <c r="A385" s="53">
        <v>2021</v>
      </c>
      <c r="B385" s="54" t="s">
        <v>192</v>
      </c>
      <c r="C385" s="55" t="s">
        <v>38</v>
      </c>
      <c r="D385" s="55" t="s">
        <v>149</v>
      </c>
      <c r="E385" s="55" t="s">
        <v>161</v>
      </c>
      <c r="F385" s="54" t="s">
        <v>162</v>
      </c>
      <c r="G385" s="56">
        <v>7114</v>
      </c>
      <c r="H385" s="57">
        <v>118</v>
      </c>
    </row>
    <row r="386" spans="1:8">
      <c r="A386" s="48">
        <v>2021</v>
      </c>
      <c r="B386" s="49" t="s">
        <v>192</v>
      </c>
      <c r="C386" s="50" t="s">
        <v>171</v>
      </c>
      <c r="D386" s="50" t="s">
        <v>149</v>
      </c>
      <c r="E386" s="50" t="s">
        <v>161</v>
      </c>
      <c r="F386" s="49" t="s">
        <v>162</v>
      </c>
      <c r="G386" s="51">
        <v>3007</v>
      </c>
      <c r="H386" s="52">
        <v>110</v>
      </c>
    </row>
    <row r="387" spans="1:8">
      <c r="A387" s="53">
        <v>2021</v>
      </c>
      <c r="B387" s="54" t="s">
        <v>192</v>
      </c>
      <c r="C387" s="55" t="s">
        <v>172</v>
      </c>
      <c r="D387" s="55" t="s">
        <v>149</v>
      </c>
      <c r="E387" s="55" t="s">
        <v>161</v>
      </c>
      <c r="F387" s="54" t="s">
        <v>162</v>
      </c>
      <c r="G387" s="56">
        <v>24143</v>
      </c>
      <c r="H387" s="57">
        <v>870</v>
      </c>
    </row>
    <row r="388" spans="1:8">
      <c r="A388" s="48">
        <v>2021</v>
      </c>
      <c r="B388" s="49" t="s">
        <v>192</v>
      </c>
      <c r="C388" s="50" t="s">
        <v>77</v>
      </c>
      <c r="D388" s="50" t="s">
        <v>149</v>
      </c>
      <c r="E388" s="50" t="s">
        <v>161</v>
      </c>
      <c r="F388" s="49" t="s">
        <v>162</v>
      </c>
      <c r="G388" s="51">
        <v>21462</v>
      </c>
      <c r="H388" s="52">
        <v>660</v>
      </c>
    </row>
    <row r="389" spans="1:8">
      <c r="A389" s="53">
        <v>2021</v>
      </c>
      <c r="B389" s="54" t="s">
        <v>192</v>
      </c>
      <c r="C389" s="55" t="s">
        <v>68</v>
      </c>
      <c r="D389" s="55" t="s">
        <v>149</v>
      </c>
      <c r="E389" s="55" t="s">
        <v>161</v>
      </c>
      <c r="F389" s="54" t="s">
        <v>162</v>
      </c>
      <c r="G389" s="56">
        <v>1829</v>
      </c>
      <c r="H389" s="57">
        <v>66</v>
      </c>
    </row>
    <row r="390" spans="1:8">
      <c r="A390" s="48">
        <v>2021</v>
      </c>
      <c r="B390" s="49" t="s">
        <v>192</v>
      </c>
      <c r="C390" s="50" t="s">
        <v>51</v>
      </c>
      <c r="D390" s="50" t="s">
        <v>149</v>
      </c>
      <c r="E390" s="50" t="s">
        <v>161</v>
      </c>
      <c r="F390" s="49" t="s">
        <v>162</v>
      </c>
      <c r="G390" s="51">
        <v>3571</v>
      </c>
      <c r="H390" s="52">
        <v>132</v>
      </c>
    </row>
    <row r="391" spans="1:8">
      <c r="A391" s="53">
        <v>2021</v>
      </c>
      <c r="B391" s="54" t="s">
        <v>192</v>
      </c>
      <c r="C391" s="55" t="s">
        <v>63</v>
      </c>
      <c r="D391" s="55" t="s">
        <v>149</v>
      </c>
      <c r="E391" s="55" t="s">
        <v>161</v>
      </c>
      <c r="F391" s="54" t="s">
        <v>162</v>
      </c>
      <c r="G391" s="56">
        <v>5678</v>
      </c>
      <c r="H391" s="57">
        <v>180.3</v>
      </c>
    </row>
    <row r="392" spans="1:8">
      <c r="A392" s="48">
        <v>2021</v>
      </c>
      <c r="B392" s="49" t="s">
        <v>192</v>
      </c>
      <c r="C392" s="50" t="s">
        <v>39</v>
      </c>
      <c r="D392" s="50" t="s">
        <v>149</v>
      </c>
      <c r="E392" s="50" t="s">
        <v>161</v>
      </c>
      <c r="F392" s="49" t="s">
        <v>162</v>
      </c>
      <c r="G392" s="51">
        <v>4157</v>
      </c>
      <c r="H392" s="52">
        <v>110</v>
      </c>
    </row>
    <row r="393" spans="1:8">
      <c r="A393" s="53">
        <v>2021</v>
      </c>
      <c r="B393" s="54" t="s">
        <v>192</v>
      </c>
      <c r="C393" s="55" t="s">
        <v>40</v>
      </c>
      <c r="D393" s="55" t="s">
        <v>149</v>
      </c>
      <c r="E393" s="55" t="s">
        <v>161</v>
      </c>
      <c r="F393" s="54" t="s">
        <v>162</v>
      </c>
      <c r="G393" s="56">
        <v>52</v>
      </c>
      <c r="H393" s="57">
        <v>0.15</v>
      </c>
    </row>
    <row r="394" spans="1:8">
      <c r="A394" s="48">
        <v>2021</v>
      </c>
      <c r="B394" s="49" t="s">
        <v>192</v>
      </c>
      <c r="C394" s="50" t="s">
        <v>185</v>
      </c>
      <c r="D394" s="50" t="s">
        <v>149</v>
      </c>
      <c r="E394" s="50" t="s">
        <v>161</v>
      </c>
      <c r="F394" s="49" t="s">
        <v>162</v>
      </c>
      <c r="G394" s="51">
        <v>9667</v>
      </c>
      <c r="H394" s="52">
        <v>315</v>
      </c>
    </row>
    <row r="395" spans="1:8">
      <c r="A395" s="53">
        <v>2021</v>
      </c>
      <c r="B395" s="54" t="s">
        <v>192</v>
      </c>
      <c r="C395" s="55" t="s">
        <v>183</v>
      </c>
      <c r="D395" s="55" t="s">
        <v>149</v>
      </c>
      <c r="E395" s="55" t="s">
        <v>161</v>
      </c>
      <c r="F395" s="54" t="s">
        <v>162</v>
      </c>
      <c r="G395" s="56">
        <v>1227</v>
      </c>
      <c r="H395" s="57">
        <v>44</v>
      </c>
    </row>
    <row r="396" spans="1:8">
      <c r="A396" s="48">
        <v>2021</v>
      </c>
      <c r="B396" s="49" t="s">
        <v>192</v>
      </c>
      <c r="C396" s="50" t="s">
        <v>186</v>
      </c>
      <c r="D396" s="50" t="s">
        <v>149</v>
      </c>
      <c r="E396" s="50" t="s">
        <v>161</v>
      </c>
      <c r="F396" s="49" t="s">
        <v>162</v>
      </c>
      <c r="G396" s="51">
        <v>3529</v>
      </c>
      <c r="H396" s="52">
        <v>88</v>
      </c>
    </row>
    <row r="397" spans="1:8">
      <c r="A397" s="53">
        <v>2021</v>
      </c>
      <c r="B397" s="54" t="s">
        <v>192</v>
      </c>
      <c r="C397" s="55" t="s">
        <v>69</v>
      </c>
      <c r="D397" s="55" t="s">
        <v>149</v>
      </c>
      <c r="E397" s="55" t="s">
        <v>161</v>
      </c>
      <c r="F397" s="54" t="s">
        <v>162</v>
      </c>
      <c r="G397" s="56">
        <v>10448</v>
      </c>
      <c r="H397" s="57">
        <v>351</v>
      </c>
    </row>
    <row r="398" spans="1:8">
      <c r="A398" s="48">
        <v>2021</v>
      </c>
      <c r="B398" s="49" t="s">
        <v>192</v>
      </c>
      <c r="C398" s="50" t="s">
        <v>41</v>
      </c>
      <c r="D398" s="50" t="s">
        <v>149</v>
      </c>
      <c r="E398" s="50" t="s">
        <v>161</v>
      </c>
      <c r="F398" s="49" t="s">
        <v>162</v>
      </c>
      <c r="G398" s="51">
        <v>834</v>
      </c>
      <c r="H398" s="52">
        <v>22</v>
      </c>
    </row>
    <row r="399" spans="1:8">
      <c r="A399" s="53">
        <v>2021</v>
      </c>
      <c r="B399" s="54" t="s">
        <v>192</v>
      </c>
      <c r="C399" s="55" t="s">
        <v>187</v>
      </c>
      <c r="D399" s="55" t="s">
        <v>149</v>
      </c>
      <c r="E399" s="55" t="s">
        <v>161</v>
      </c>
      <c r="F399" s="54" t="s">
        <v>162</v>
      </c>
      <c r="G399" s="56">
        <v>5058</v>
      </c>
      <c r="H399" s="57">
        <v>176</v>
      </c>
    </row>
    <row r="400" spans="1:8">
      <c r="A400" s="48">
        <v>2021</v>
      </c>
      <c r="B400" s="49" t="s">
        <v>192</v>
      </c>
      <c r="C400" s="50" t="s">
        <v>56</v>
      </c>
      <c r="D400" s="50" t="s">
        <v>149</v>
      </c>
      <c r="E400" s="50" t="s">
        <v>161</v>
      </c>
      <c r="F400" s="49" t="s">
        <v>162</v>
      </c>
      <c r="G400" s="51">
        <v>940</v>
      </c>
      <c r="H400" s="52">
        <v>28.8</v>
      </c>
    </row>
    <row r="401" spans="1:8">
      <c r="A401" s="53">
        <v>2021</v>
      </c>
      <c r="B401" s="54" t="s">
        <v>192</v>
      </c>
      <c r="C401" s="55" t="s">
        <v>175</v>
      </c>
      <c r="D401" s="55" t="s">
        <v>149</v>
      </c>
      <c r="E401" s="55" t="s">
        <v>161</v>
      </c>
      <c r="F401" s="54" t="s">
        <v>162</v>
      </c>
      <c r="G401" s="56">
        <v>9455</v>
      </c>
      <c r="H401" s="57">
        <v>355</v>
      </c>
    </row>
    <row r="402" spans="1:8">
      <c r="A402" s="48">
        <v>2021</v>
      </c>
      <c r="B402" s="49" t="s">
        <v>192</v>
      </c>
      <c r="C402" s="50" t="s">
        <v>90</v>
      </c>
      <c r="D402" s="50" t="s">
        <v>149</v>
      </c>
      <c r="E402" s="50" t="s">
        <v>161</v>
      </c>
      <c r="F402" s="49" t="s">
        <v>162</v>
      </c>
      <c r="G402" s="51">
        <v>2028</v>
      </c>
      <c r="H402" s="52">
        <v>65</v>
      </c>
    </row>
    <row r="403" spans="1:8">
      <c r="A403" s="53">
        <v>2021</v>
      </c>
      <c r="B403" s="54" t="s">
        <v>192</v>
      </c>
      <c r="C403" s="55" t="s">
        <v>74</v>
      </c>
      <c r="D403" s="55" t="s">
        <v>149</v>
      </c>
      <c r="E403" s="55" t="s">
        <v>161</v>
      </c>
      <c r="F403" s="54" t="s">
        <v>162</v>
      </c>
      <c r="G403" s="56">
        <v>472728</v>
      </c>
      <c r="H403" s="57">
        <v>15912.1</v>
      </c>
    </row>
    <row r="404" spans="1:8">
      <c r="A404" s="48">
        <v>2021</v>
      </c>
      <c r="B404" s="49" t="s">
        <v>192</v>
      </c>
      <c r="C404" s="50" t="s">
        <v>176</v>
      </c>
      <c r="D404" s="50" t="s">
        <v>149</v>
      </c>
      <c r="E404" s="50" t="s">
        <v>161</v>
      </c>
      <c r="F404" s="49" t="s">
        <v>162</v>
      </c>
      <c r="G404" s="51">
        <v>44469</v>
      </c>
      <c r="H404" s="52">
        <v>1518</v>
      </c>
    </row>
    <row r="405" spans="1:8">
      <c r="A405" s="53">
        <v>2021</v>
      </c>
      <c r="B405" s="54" t="s">
        <v>192</v>
      </c>
      <c r="C405" s="55" t="s">
        <v>177</v>
      </c>
      <c r="D405" s="55" t="s">
        <v>149</v>
      </c>
      <c r="E405" s="55" t="s">
        <v>161</v>
      </c>
      <c r="F405" s="54" t="s">
        <v>162</v>
      </c>
      <c r="G405" s="56">
        <v>25283</v>
      </c>
      <c r="H405" s="57">
        <v>873</v>
      </c>
    </row>
    <row r="406" spans="1:8">
      <c r="A406" s="48">
        <v>2021</v>
      </c>
      <c r="B406" s="49" t="s">
        <v>192</v>
      </c>
      <c r="C406" s="50" t="s">
        <v>160</v>
      </c>
      <c r="D406" s="50" t="s">
        <v>151</v>
      </c>
      <c r="E406" s="50" t="s">
        <v>178</v>
      </c>
      <c r="F406" s="49" t="s">
        <v>162</v>
      </c>
      <c r="G406" s="51">
        <v>7520</v>
      </c>
      <c r="H406" s="52">
        <v>300</v>
      </c>
    </row>
    <row r="407" spans="1:8">
      <c r="A407" s="53">
        <v>2021</v>
      </c>
      <c r="B407" s="54" t="s">
        <v>192</v>
      </c>
      <c r="C407" s="55" t="s">
        <v>84</v>
      </c>
      <c r="D407" s="55" t="s">
        <v>151</v>
      </c>
      <c r="E407" s="55" t="s">
        <v>178</v>
      </c>
      <c r="F407" s="54" t="s">
        <v>162</v>
      </c>
      <c r="G407" s="56">
        <v>8009</v>
      </c>
      <c r="H407" s="57">
        <v>300</v>
      </c>
    </row>
    <row r="408" spans="1:8">
      <c r="A408" s="48">
        <v>2021</v>
      </c>
      <c r="B408" s="49" t="s">
        <v>192</v>
      </c>
      <c r="C408" s="50" t="s">
        <v>43</v>
      </c>
      <c r="D408" s="50" t="s">
        <v>151</v>
      </c>
      <c r="E408" s="50" t="s">
        <v>178</v>
      </c>
      <c r="F408" s="49" t="s">
        <v>162</v>
      </c>
      <c r="G408" s="51">
        <v>6368</v>
      </c>
      <c r="H408" s="52">
        <v>260</v>
      </c>
    </row>
    <row r="409" spans="1:8">
      <c r="A409" s="53">
        <v>2021</v>
      </c>
      <c r="B409" s="54" t="s">
        <v>192</v>
      </c>
      <c r="C409" s="55" t="s">
        <v>44</v>
      </c>
      <c r="D409" s="55" t="s">
        <v>151</v>
      </c>
      <c r="E409" s="55" t="s">
        <v>178</v>
      </c>
      <c r="F409" s="54" t="s">
        <v>162</v>
      </c>
      <c r="G409" s="56">
        <v>53905</v>
      </c>
      <c r="H409" s="57">
        <v>3626.1970000000001</v>
      </c>
    </row>
    <row r="410" spans="1:8">
      <c r="A410" s="48">
        <v>2021</v>
      </c>
      <c r="B410" s="49" t="s">
        <v>192</v>
      </c>
      <c r="C410" s="50" t="s">
        <v>60</v>
      </c>
      <c r="D410" s="50" t="s">
        <v>151</v>
      </c>
      <c r="E410" s="50" t="s">
        <v>178</v>
      </c>
      <c r="F410" s="49" t="s">
        <v>162</v>
      </c>
      <c r="G410" s="51">
        <v>9475</v>
      </c>
      <c r="H410" s="52">
        <v>322</v>
      </c>
    </row>
    <row r="411" spans="1:8">
      <c r="A411" s="53">
        <v>2021</v>
      </c>
      <c r="B411" s="54" t="s">
        <v>192</v>
      </c>
      <c r="C411" s="55" t="s">
        <v>45</v>
      </c>
      <c r="D411" s="55" t="s">
        <v>151</v>
      </c>
      <c r="E411" s="55" t="s">
        <v>178</v>
      </c>
      <c r="F411" s="54" t="s">
        <v>162</v>
      </c>
      <c r="G411" s="56">
        <v>236</v>
      </c>
      <c r="H411" s="57">
        <v>1.5</v>
      </c>
    </row>
    <row r="412" spans="1:8">
      <c r="A412" s="48">
        <v>2021</v>
      </c>
      <c r="B412" s="49" t="s">
        <v>192</v>
      </c>
      <c r="C412" s="50" t="s">
        <v>46</v>
      </c>
      <c r="D412" s="50" t="s">
        <v>151</v>
      </c>
      <c r="E412" s="50" t="s">
        <v>178</v>
      </c>
      <c r="F412" s="49" t="s">
        <v>162</v>
      </c>
      <c r="G412" s="51">
        <v>10674</v>
      </c>
      <c r="H412" s="52">
        <v>376</v>
      </c>
    </row>
    <row r="413" spans="1:8">
      <c r="A413" s="53">
        <v>2021</v>
      </c>
      <c r="B413" s="54" t="s">
        <v>192</v>
      </c>
      <c r="C413" s="55" t="s">
        <v>47</v>
      </c>
      <c r="D413" s="55" t="s">
        <v>151</v>
      </c>
      <c r="E413" s="55" t="s">
        <v>178</v>
      </c>
      <c r="F413" s="54" t="s">
        <v>162</v>
      </c>
      <c r="G413" s="56">
        <v>10173</v>
      </c>
      <c r="H413" s="57">
        <v>400</v>
      </c>
    </row>
    <row r="414" spans="1:8">
      <c r="A414" s="48">
        <v>2021</v>
      </c>
      <c r="B414" s="49" t="s">
        <v>192</v>
      </c>
      <c r="C414" s="50" t="s">
        <v>48</v>
      </c>
      <c r="D414" s="50" t="s">
        <v>151</v>
      </c>
      <c r="E414" s="50" t="s">
        <v>178</v>
      </c>
      <c r="F414" s="49" t="s">
        <v>162</v>
      </c>
      <c r="G414" s="51">
        <v>48221</v>
      </c>
      <c r="H414" s="52">
        <v>1638</v>
      </c>
    </row>
    <row r="415" spans="1:8">
      <c r="A415" s="53">
        <v>2021</v>
      </c>
      <c r="B415" s="54" t="s">
        <v>192</v>
      </c>
      <c r="C415" s="55" t="s">
        <v>49</v>
      </c>
      <c r="D415" s="55" t="s">
        <v>151</v>
      </c>
      <c r="E415" s="55" t="s">
        <v>178</v>
      </c>
      <c r="F415" s="54" t="s">
        <v>162</v>
      </c>
      <c r="G415" s="56">
        <v>366</v>
      </c>
      <c r="H415" s="57">
        <v>52.88</v>
      </c>
    </row>
    <row r="416" spans="1:8">
      <c r="A416" s="48">
        <v>2021</v>
      </c>
      <c r="B416" s="49" t="s">
        <v>192</v>
      </c>
      <c r="C416" s="50" t="s">
        <v>73</v>
      </c>
      <c r="D416" s="50" t="s">
        <v>151</v>
      </c>
      <c r="E416" s="50" t="s">
        <v>178</v>
      </c>
      <c r="F416" s="49" t="s">
        <v>162</v>
      </c>
      <c r="G416" s="51">
        <v>3209</v>
      </c>
      <c r="H416" s="52">
        <v>95</v>
      </c>
    </row>
    <row r="417" spans="1:8">
      <c r="A417" s="53">
        <v>2021</v>
      </c>
      <c r="B417" s="54" t="s">
        <v>192</v>
      </c>
      <c r="C417" s="55" t="s">
        <v>41</v>
      </c>
      <c r="D417" s="55" t="s">
        <v>151</v>
      </c>
      <c r="E417" s="55" t="s">
        <v>178</v>
      </c>
      <c r="F417" s="54" t="s">
        <v>162</v>
      </c>
      <c r="G417" s="56">
        <v>229</v>
      </c>
      <c r="H417" s="57">
        <v>24.062000000000001</v>
      </c>
    </row>
    <row r="418" spans="1:8">
      <c r="A418" s="48">
        <v>2021</v>
      </c>
      <c r="B418" s="49" t="s">
        <v>192</v>
      </c>
      <c r="C418" s="50" t="s">
        <v>74</v>
      </c>
      <c r="D418" s="50" t="s">
        <v>151</v>
      </c>
      <c r="E418" s="50" t="s">
        <v>178</v>
      </c>
      <c r="F418" s="49" t="s">
        <v>162</v>
      </c>
      <c r="G418" s="51">
        <v>33380</v>
      </c>
      <c r="H418" s="52">
        <v>810</v>
      </c>
    </row>
    <row r="419" spans="1:8">
      <c r="A419" s="53">
        <v>2021</v>
      </c>
      <c r="B419" s="54" t="s">
        <v>192</v>
      </c>
      <c r="C419" s="55" t="s">
        <v>177</v>
      </c>
      <c r="D419" s="55" t="s">
        <v>151</v>
      </c>
      <c r="E419" s="55" t="s">
        <v>178</v>
      </c>
      <c r="F419" s="54" t="s">
        <v>162</v>
      </c>
      <c r="G419" s="56">
        <v>48957</v>
      </c>
      <c r="H419" s="57">
        <v>1874.1</v>
      </c>
    </row>
    <row r="420" spans="1:8">
      <c r="A420" s="48">
        <v>2021</v>
      </c>
      <c r="B420" s="49" t="s">
        <v>193</v>
      </c>
      <c r="C420" s="50" t="s">
        <v>160</v>
      </c>
      <c r="D420" s="50" t="s">
        <v>149</v>
      </c>
      <c r="E420" s="50" t="s">
        <v>161</v>
      </c>
      <c r="F420" s="49" t="s">
        <v>162</v>
      </c>
      <c r="G420" s="51">
        <v>13751</v>
      </c>
      <c r="H420" s="52">
        <v>500</v>
      </c>
    </row>
    <row r="421" spans="1:8">
      <c r="A421" s="53">
        <v>2021</v>
      </c>
      <c r="B421" s="54" t="s">
        <v>193</v>
      </c>
      <c r="C421" s="55" t="s">
        <v>84</v>
      </c>
      <c r="D421" s="55" t="s">
        <v>149</v>
      </c>
      <c r="E421" s="55" t="s">
        <v>161</v>
      </c>
      <c r="F421" s="54" t="s">
        <v>162</v>
      </c>
      <c r="G421" s="56">
        <v>66028</v>
      </c>
      <c r="H421" s="57">
        <v>2277</v>
      </c>
    </row>
    <row r="422" spans="1:8">
      <c r="A422" s="48">
        <v>2021</v>
      </c>
      <c r="B422" s="49" t="s">
        <v>193</v>
      </c>
      <c r="C422" s="50" t="s">
        <v>43</v>
      </c>
      <c r="D422" s="50" t="s">
        <v>149</v>
      </c>
      <c r="E422" s="50" t="s">
        <v>161</v>
      </c>
      <c r="F422" s="49" t="s">
        <v>162</v>
      </c>
      <c r="G422" s="51">
        <v>538</v>
      </c>
      <c r="H422" s="52">
        <v>20</v>
      </c>
    </row>
    <row r="423" spans="1:8">
      <c r="A423" s="53">
        <v>2021</v>
      </c>
      <c r="B423" s="54" t="s">
        <v>193</v>
      </c>
      <c r="C423" s="55" t="s">
        <v>22</v>
      </c>
      <c r="D423" s="55" t="s">
        <v>149</v>
      </c>
      <c r="E423" s="55" t="s">
        <v>161</v>
      </c>
      <c r="F423" s="54" t="s">
        <v>162</v>
      </c>
      <c r="G423" s="56">
        <v>1940</v>
      </c>
      <c r="H423" s="57">
        <v>44</v>
      </c>
    </row>
    <row r="424" spans="1:8">
      <c r="A424" s="48">
        <v>2021</v>
      </c>
      <c r="B424" s="49" t="s">
        <v>193</v>
      </c>
      <c r="C424" s="50" t="s">
        <v>72</v>
      </c>
      <c r="D424" s="50" t="s">
        <v>149</v>
      </c>
      <c r="E424" s="50" t="s">
        <v>161</v>
      </c>
      <c r="F424" s="49" t="s">
        <v>162</v>
      </c>
      <c r="G424" s="51">
        <v>4478</v>
      </c>
      <c r="H424" s="52">
        <v>145</v>
      </c>
    </row>
    <row r="425" spans="1:8">
      <c r="A425" s="53">
        <v>2021</v>
      </c>
      <c r="B425" s="54" t="s">
        <v>193</v>
      </c>
      <c r="C425" s="55" t="s">
        <v>44</v>
      </c>
      <c r="D425" s="55" t="s">
        <v>149</v>
      </c>
      <c r="E425" s="55" t="s">
        <v>161</v>
      </c>
      <c r="F425" s="54" t="s">
        <v>162</v>
      </c>
      <c r="G425" s="56">
        <v>32084</v>
      </c>
      <c r="H425" s="57">
        <v>954.7</v>
      </c>
    </row>
    <row r="426" spans="1:8">
      <c r="A426" s="48">
        <v>2021</v>
      </c>
      <c r="B426" s="49" t="s">
        <v>193</v>
      </c>
      <c r="C426" s="50" t="s">
        <v>60</v>
      </c>
      <c r="D426" s="50" t="s">
        <v>149</v>
      </c>
      <c r="E426" s="50" t="s">
        <v>161</v>
      </c>
      <c r="F426" s="49" t="s">
        <v>162</v>
      </c>
      <c r="G426" s="51">
        <v>2032</v>
      </c>
      <c r="H426" s="52">
        <v>63</v>
      </c>
    </row>
    <row r="427" spans="1:8">
      <c r="A427" s="53">
        <v>2021</v>
      </c>
      <c r="B427" s="54" t="s">
        <v>193</v>
      </c>
      <c r="C427" s="55" t="s">
        <v>163</v>
      </c>
      <c r="D427" s="55" t="s">
        <v>149</v>
      </c>
      <c r="E427" s="55" t="s">
        <v>161</v>
      </c>
      <c r="F427" s="54" t="s">
        <v>162</v>
      </c>
      <c r="G427" s="56">
        <v>564</v>
      </c>
      <c r="H427" s="57">
        <v>21</v>
      </c>
    </row>
    <row r="428" spans="1:8">
      <c r="A428" s="48">
        <v>2021</v>
      </c>
      <c r="B428" s="49" t="s">
        <v>193</v>
      </c>
      <c r="C428" s="50" t="s">
        <v>164</v>
      </c>
      <c r="D428" s="50" t="s">
        <v>149</v>
      </c>
      <c r="E428" s="50" t="s">
        <v>161</v>
      </c>
      <c r="F428" s="49" t="s">
        <v>162</v>
      </c>
      <c r="G428" s="51">
        <v>28657</v>
      </c>
      <c r="H428" s="52">
        <v>875</v>
      </c>
    </row>
    <row r="429" spans="1:8">
      <c r="A429" s="53">
        <v>2021</v>
      </c>
      <c r="B429" s="54" t="s">
        <v>193</v>
      </c>
      <c r="C429" s="55" t="s">
        <v>61</v>
      </c>
      <c r="D429" s="55" t="s">
        <v>149</v>
      </c>
      <c r="E429" s="55" t="s">
        <v>161</v>
      </c>
      <c r="F429" s="54" t="s">
        <v>162</v>
      </c>
      <c r="G429" s="56">
        <v>11313</v>
      </c>
      <c r="H429" s="57">
        <v>440</v>
      </c>
    </row>
    <row r="430" spans="1:8">
      <c r="A430" s="48">
        <v>2021</v>
      </c>
      <c r="B430" s="49" t="s">
        <v>193</v>
      </c>
      <c r="C430" s="50" t="s">
        <v>165</v>
      </c>
      <c r="D430" s="50" t="s">
        <v>149</v>
      </c>
      <c r="E430" s="50" t="s">
        <v>161</v>
      </c>
      <c r="F430" s="49" t="s">
        <v>162</v>
      </c>
      <c r="G430" s="51">
        <v>2453</v>
      </c>
      <c r="H430" s="52">
        <v>88</v>
      </c>
    </row>
    <row r="431" spans="1:8">
      <c r="A431" s="53">
        <v>2021</v>
      </c>
      <c r="B431" s="54" t="s">
        <v>193</v>
      </c>
      <c r="C431" s="55" t="s">
        <v>166</v>
      </c>
      <c r="D431" s="55" t="s">
        <v>149</v>
      </c>
      <c r="E431" s="55" t="s">
        <v>161</v>
      </c>
      <c r="F431" s="54" t="s">
        <v>162</v>
      </c>
      <c r="G431" s="56">
        <v>68389</v>
      </c>
      <c r="H431" s="57">
        <v>2156</v>
      </c>
    </row>
    <row r="432" spans="1:8">
      <c r="A432" s="48">
        <v>2021</v>
      </c>
      <c r="B432" s="49" t="s">
        <v>193</v>
      </c>
      <c r="C432" s="50" t="s">
        <v>29</v>
      </c>
      <c r="D432" s="50" t="s">
        <v>149</v>
      </c>
      <c r="E432" s="50" t="s">
        <v>161</v>
      </c>
      <c r="F432" s="49" t="s">
        <v>162</v>
      </c>
      <c r="G432" s="51">
        <v>10683</v>
      </c>
      <c r="H432" s="52">
        <v>264</v>
      </c>
    </row>
    <row r="433" spans="1:8">
      <c r="A433" s="53">
        <v>2021</v>
      </c>
      <c r="B433" s="54" t="s">
        <v>193</v>
      </c>
      <c r="C433" s="55" t="s">
        <v>62</v>
      </c>
      <c r="D433" s="55" t="s">
        <v>149</v>
      </c>
      <c r="E433" s="55" t="s">
        <v>161</v>
      </c>
      <c r="F433" s="54" t="s">
        <v>162</v>
      </c>
      <c r="G433" s="56">
        <v>11060</v>
      </c>
      <c r="H433" s="57">
        <v>357.5</v>
      </c>
    </row>
    <row r="434" spans="1:8">
      <c r="A434" s="48">
        <v>2021</v>
      </c>
      <c r="B434" s="49" t="s">
        <v>193</v>
      </c>
      <c r="C434" s="50" t="s">
        <v>45</v>
      </c>
      <c r="D434" s="50" t="s">
        <v>149</v>
      </c>
      <c r="E434" s="50" t="s">
        <v>161</v>
      </c>
      <c r="F434" s="49" t="s">
        <v>162</v>
      </c>
      <c r="G434" s="51">
        <v>1525</v>
      </c>
      <c r="H434" s="52">
        <v>42</v>
      </c>
    </row>
    <row r="435" spans="1:8">
      <c r="A435" s="53">
        <v>2021</v>
      </c>
      <c r="B435" s="54" t="s">
        <v>193</v>
      </c>
      <c r="C435" s="55" t="s">
        <v>46</v>
      </c>
      <c r="D435" s="55" t="s">
        <v>149</v>
      </c>
      <c r="E435" s="55" t="s">
        <v>161</v>
      </c>
      <c r="F435" s="54" t="s">
        <v>162</v>
      </c>
      <c r="G435" s="56">
        <v>62979</v>
      </c>
      <c r="H435" s="57">
        <v>2326.1999999999998</v>
      </c>
    </row>
    <row r="436" spans="1:8">
      <c r="A436" s="48">
        <v>2021</v>
      </c>
      <c r="B436" s="49" t="s">
        <v>193</v>
      </c>
      <c r="C436" s="50" t="s">
        <v>47</v>
      </c>
      <c r="D436" s="50" t="s">
        <v>149</v>
      </c>
      <c r="E436" s="50" t="s">
        <v>161</v>
      </c>
      <c r="F436" s="49" t="s">
        <v>162</v>
      </c>
      <c r="G436" s="51">
        <v>11169</v>
      </c>
      <c r="H436" s="52">
        <v>359</v>
      </c>
    </row>
    <row r="437" spans="1:8">
      <c r="A437" s="53">
        <v>2021</v>
      </c>
      <c r="B437" s="54" t="s">
        <v>193</v>
      </c>
      <c r="C437" s="55" t="s">
        <v>66</v>
      </c>
      <c r="D437" s="55" t="s">
        <v>149</v>
      </c>
      <c r="E437" s="55" t="s">
        <v>161</v>
      </c>
      <c r="F437" s="54" t="s">
        <v>162</v>
      </c>
      <c r="G437" s="56">
        <v>16355</v>
      </c>
      <c r="H437" s="57">
        <v>583</v>
      </c>
    </row>
    <row r="438" spans="1:8">
      <c r="A438" s="48">
        <v>2021</v>
      </c>
      <c r="B438" s="49" t="s">
        <v>193</v>
      </c>
      <c r="C438" s="50" t="s">
        <v>33</v>
      </c>
      <c r="D438" s="50" t="s">
        <v>149</v>
      </c>
      <c r="E438" s="50" t="s">
        <v>161</v>
      </c>
      <c r="F438" s="49" t="s">
        <v>162</v>
      </c>
      <c r="G438" s="51">
        <v>1714</v>
      </c>
      <c r="H438" s="52">
        <v>44</v>
      </c>
    </row>
    <row r="439" spans="1:8">
      <c r="A439" s="53">
        <v>2021</v>
      </c>
      <c r="B439" s="54" t="s">
        <v>193</v>
      </c>
      <c r="C439" s="55" t="s">
        <v>48</v>
      </c>
      <c r="D439" s="55" t="s">
        <v>149</v>
      </c>
      <c r="E439" s="55" t="s">
        <v>161</v>
      </c>
      <c r="F439" s="54" t="s">
        <v>162</v>
      </c>
      <c r="G439" s="56">
        <v>1331258</v>
      </c>
      <c r="H439" s="57">
        <v>43473.525000000001</v>
      </c>
    </row>
    <row r="440" spans="1:8">
      <c r="A440" s="48">
        <v>2021</v>
      </c>
      <c r="B440" s="49" t="s">
        <v>193</v>
      </c>
      <c r="C440" s="50" t="s">
        <v>169</v>
      </c>
      <c r="D440" s="50" t="s">
        <v>149</v>
      </c>
      <c r="E440" s="50" t="s">
        <v>161</v>
      </c>
      <c r="F440" s="49" t="s">
        <v>162</v>
      </c>
      <c r="G440" s="51">
        <v>2956</v>
      </c>
      <c r="H440" s="52">
        <v>38</v>
      </c>
    </row>
    <row r="441" spans="1:8">
      <c r="A441" s="53">
        <v>2021</v>
      </c>
      <c r="B441" s="54" t="s">
        <v>193</v>
      </c>
      <c r="C441" s="55" t="s">
        <v>49</v>
      </c>
      <c r="D441" s="55" t="s">
        <v>149</v>
      </c>
      <c r="E441" s="55" t="s">
        <v>161</v>
      </c>
      <c r="F441" s="54" t="s">
        <v>162</v>
      </c>
      <c r="G441" s="56">
        <v>1126</v>
      </c>
      <c r="H441" s="57">
        <v>21</v>
      </c>
    </row>
    <row r="442" spans="1:8">
      <c r="A442" s="48">
        <v>2021</v>
      </c>
      <c r="B442" s="49" t="s">
        <v>193</v>
      </c>
      <c r="C442" s="50" t="s">
        <v>73</v>
      </c>
      <c r="D442" s="50" t="s">
        <v>149</v>
      </c>
      <c r="E442" s="50" t="s">
        <v>161</v>
      </c>
      <c r="F442" s="49" t="s">
        <v>162</v>
      </c>
      <c r="G442" s="51">
        <v>5035</v>
      </c>
      <c r="H442" s="52">
        <v>168</v>
      </c>
    </row>
    <row r="443" spans="1:8">
      <c r="A443" s="53">
        <v>2021</v>
      </c>
      <c r="B443" s="54" t="s">
        <v>193</v>
      </c>
      <c r="C443" s="55" t="s">
        <v>50</v>
      </c>
      <c r="D443" s="55" t="s">
        <v>149</v>
      </c>
      <c r="E443" s="55" t="s">
        <v>161</v>
      </c>
      <c r="F443" s="54" t="s">
        <v>162</v>
      </c>
      <c r="G443" s="56">
        <v>2016</v>
      </c>
      <c r="H443" s="57">
        <v>63</v>
      </c>
    </row>
    <row r="444" spans="1:8">
      <c r="A444" s="48">
        <v>2021</v>
      </c>
      <c r="B444" s="49" t="s">
        <v>193</v>
      </c>
      <c r="C444" s="50" t="s">
        <v>38</v>
      </c>
      <c r="D444" s="50" t="s">
        <v>149</v>
      </c>
      <c r="E444" s="50" t="s">
        <v>161</v>
      </c>
      <c r="F444" s="49" t="s">
        <v>162</v>
      </c>
      <c r="G444" s="51">
        <v>3174</v>
      </c>
      <c r="H444" s="52">
        <v>60</v>
      </c>
    </row>
    <row r="445" spans="1:8">
      <c r="A445" s="53">
        <v>2021</v>
      </c>
      <c r="B445" s="54" t="s">
        <v>193</v>
      </c>
      <c r="C445" s="55" t="s">
        <v>171</v>
      </c>
      <c r="D445" s="55" t="s">
        <v>149</v>
      </c>
      <c r="E445" s="55" t="s">
        <v>161</v>
      </c>
      <c r="F445" s="54" t="s">
        <v>162</v>
      </c>
      <c r="G445" s="56">
        <v>3330</v>
      </c>
      <c r="H445" s="57">
        <v>110</v>
      </c>
    </row>
    <row r="446" spans="1:8">
      <c r="A446" s="48">
        <v>2021</v>
      </c>
      <c r="B446" s="49" t="s">
        <v>193</v>
      </c>
      <c r="C446" s="50" t="s">
        <v>172</v>
      </c>
      <c r="D446" s="50" t="s">
        <v>149</v>
      </c>
      <c r="E446" s="50" t="s">
        <v>161</v>
      </c>
      <c r="F446" s="49" t="s">
        <v>162</v>
      </c>
      <c r="G446" s="51">
        <v>14894</v>
      </c>
      <c r="H446" s="52">
        <v>496</v>
      </c>
    </row>
    <row r="447" spans="1:8">
      <c r="A447" s="53">
        <v>2021</v>
      </c>
      <c r="B447" s="54" t="s">
        <v>193</v>
      </c>
      <c r="C447" s="55" t="s">
        <v>77</v>
      </c>
      <c r="D447" s="55" t="s">
        <v>149</v>
      </c>
      <c r="E447" s="55" t="s">
        <v>161</v>
      </c>
      <c r="F447" s="54" t="s">
        <v>162</v>
      </c>
      <c r="G447" s="56">
        <v>12697</v>
      </c>
      <c r="H447" s="57">
        <v>396</v>
      </c>
    </row>
    <row r="448" spans="1:8">
      <c r="A448" s="48">
        <v>2021</v>
      </c>
      <c r="B448" s="49" t="s">
        <v>193</v>
      </c>
      <c r="C448" s="50" t="s">
        <v>68</v>
      </c>
      <c r="D448" s="50" t="s">
        <v>149</v>
      </c>
      <c r="E448" s="50" t="s">
        <v>161</v>
      </c>
      <c r="F448" s="49" t="s">
        <v>162</v>
      </c>
      <c r="G448" s="51">
        <v>1213</v>
      </c>
      <c r="H448" s="52">
        <v>44</v>
      </c>
    </row>
    <row r="449" spans="1:8">
      <c r="A449" s="53">
        <v>2021</v>
      </c>
      <c r="B449" s="54" t="s">
        <v>193</v>
      </c>
      <c r="C449" s="55" t="s">
        <v>63</v>
      </c>
      <c r="D449" s="55" t="s">
        <v>149</v>
      </c>
      <c r="E449" s="55" t="s">
        <v>161</v>
      </c>
      <c r="F449" s="54" t="s">
        <v>162</v>
      </c>
      <c r="G449" s="56">
        <v>7205</v>
      </c>
      <c r="H449" s="57">
        <v>246.3</v>
      </c>
    </row>
    <row r="450" spans="1:8">
      <c r="A450" s="48">
        <v>2021</v>
      </c>
      <c r="B450" s="49" t="s">
        <v>193</v>
      </c>
      <c r="C450" s="50" t="s">
        <v>52</v>
      </c>
      <c r="D450" s="50" t="s">
        <v>149</v>
      </c>
      <c r="E450" s="50" t="s">
        <v>161</v>
      </c>
      <c r="F450" s="49" t="s">
        <v>162</v>
      </c>
      <c r="G450" s="51">
        <v>2003</v>
      </c>
      <c r="H450" s="52">
        <v>67</v>
      </c>
    </row>
    <row r="451" spans="1:8">
      <c r="A451" s="53">
        <v>2021</v>
      </c>
      <c r="B451" s="54" t="s">
        <v>193</v>
      </c>
      <c r="C451" s="55" t="s">
        <v>39</v>
      </c>
      <c r="D451" s="55" t="s">
        <v>149</v>
      </c>
      <c r="E451" s="55" t="s">
        <v>161</v>
      </c>
      <c r="F451" s="54" t="s">
        <v>162</v>
      </c>
      <c r="G451" s="56">
        <v>10830</v>
      </c>
      <c r="H451" s="57">
        <v>286</v>
      </c>
    </row>
    <row r="452" spans="1:8">
      <c r="A452" s="48">
        <v>2021</v>
      </c>
      <c r="B452" s="49" t="s">
        <v>193</v>
      </c>
      <c r="C452" s="50" t="s">
        <v>185</v>
      </c>
      <c r="D452" s="50" t="s">
        <v>149</v>
      </c>
      <c r="E452" s="50" t="s">
        <v>161</v>
      </c>
      <c r="F452" s="49" t="s">
        <v>162</v>
      </c>
      <c r="G452" s="51">
        <v>4233</v>
      </c>
      <c r="H452" s="52">
        <v>154</v>
      </c>
    </row>
    <row r="453" spans="1:8">
      <c r="A453" s="53">
        <v>2021</v>
      </c>
      <c r="B453" s="54" t="s">
        <v>193</v>
      </c>
      <c r="C453" s="55" t="s">
        <v>183</v>
      </c>
      <c r="D453" s="55" t="s">
        <v>149</v>
      </c>
      <c r="E453" s="55" t="s">
        <v>161</v>
      </c>
      <c r="F453" s="54" t="s">
        <v>162</v>
      </c>
      <c r="G453" s="56">
        <v>5594</v>
      </c>
      <c r="H453" s="57">
        <v>198</v>
      </c>
    </row>
    <row r="454" spans="1:8">
      <c r="A454" s="48">
        <v>2021</v>
      </c>
      <c r="B454" s="49" t="s">
        <v>193</v>
      </c>
      <c r="C454" s="50" t="s">
        <v>186</v>
      </c>
      <c r="D454" s="50" t="s">
        <v>149</v>
      </c>
      <c r="E454" s="50" t="s">
        <v>161</v>
      </c>
      <c r="F454" s="49" t="s">
        <v>162</v>
      </c>
      <c r="G454" s="51">
        <v>6085</v>
      </c>
      <c r="H454" s="52">
        <v>154</v>
      </c>
    </row>
    <row r="455" spans="1:8">
      <c r="A455" s="53">
        <v>2021</v>
      </c>
      <c r="B455" s="54" t="s">
        <v>193</v>
      </c>
      <c r="C455" s="55" t="s">
        <v>69</v>
      </c>
      <c r="D455" s="55" t="s">
        <v>149</v>
      </c>
      <c r="E455" s="55" t="s">
        <v>161</v>
      </c>
      <c r="F455" s="54" t="s">
        <v>162</v>
      </c>
      <c r="G455" s="56">
        <v>27742</v>
      </c>
      <c r="H455" s="57">
        <v>1012</v>
      </c>
    </row>
    <row r="456" spans="1:8">
      <c r="A456" s="48">
        <v>2021</v>
      </c>
      <c r="B456" s="49" t="s">
        <v>193</v>
      </c>
      <c r="C456" s="50" t="s">
        <v>56</v>
      </c>
      <c r="D456" s="50" t="s">
        <v>149</v>
      </c>
      <c r="E456" s="50" t="s">
        <v>161</v>
      </c>
      <c r="F456" s="49" t="s">
        <v>162</v>
      </c>
      <c r="G456" s="51">
        <v>1373</v>
      </c>
      <c r="H456" s="52">
        <v>24.7</v>
      </c>
    </row>
    <row r="457" spans="1:8">
      <c r="A457" s="53">
        <v>2021</v>
      </c>
      <c r="B457" s="54" t="s">
        <v>193</v>
      </c>
      <c r="C457" s="55" t="s">
        <v>174</v>
      </c>
      <c r="D457" s="55" t="s">
        <v>149</v>
      </c>
      <c r="E457" s="55" t="s">
        <v>161</v>
      </c>
      <c r="F457" s="54" t="s">
        <v>162</v>
      </c>
      <c r="G457" s="56">
        <v>8115</v>
      </c>
      <c r="H457" s="57">
        <v>308</v>
      </c>
    </row>
    <row r="458" spans="1:8">
      <c r="A458" s="48">
        <v>2021</v>
      </c>
      <c r="B458" s="49" t="s">
        <v>193</v>
      </c>
      <c r="C458" s="50" t="s">
        <v>175</v>
      </c>
      <c r="D458" s="50" t="s">
        <v>149</v>
      </c>
      <c r="E458" s="50" t="s">
        <v>161</v>
      </c>
      <c r="F458" s="49" t="s">
        <v>162</v>
      </c>
      <c r="G458" s="51">
        <v>10479</v>
      </c>
      <c r="H458" s="52">
        <v>400</v>
      </c>
    </row>
    <row r="459" spans="1:8">
      <c r="A459" s="53">
        <v>2021</v>
      </c>
      <c r="B459" s="54" t="s">
        <v>193</v>
      </c>
      <c r="C459" s="55" t="s">
        <v>148</v>
      </c>
      <c r="D459" s="55" t="s">
        <v>149</v>
      </c>
      <c r="E459" s="55" t="s">
        <v>161</v>
      </c>
      <c r="F459" s="54" t="s">
        <v>162</v>
      </c>
      <c r="G459" s="56">
        <v>654</v>
      </c>
      <c r="H459" s="57">
        <v>22</v>
      </c>
    </row>
    <row r="460" spans="1:8">
      <c r="A460" s="48">
        <v>2021</v>
      </c>
      <c r="B460" s="49" t="s">
        <v>193</v>
      </c>
      <c r="C460" s="50" t="s">
        <v>74</v>
      </c>
      <c r="D460" s="50" t="s">
        <v>149</v>
      </c>
      <c r="E460" s="50" t="s">
        <v>161</v>
      </c>
      <c r="F460" s="49" t="s">
        <v>162</v>
      </c>
      <c r="G460" s="51">
        <v>594784</v>
      </c>
      <c r="H460" s="52">
        <v>20053.8</v>
      </c>
    </row>
    <row r="461" spans="1:8">
      <c r="A461" s="53">
        <v>2021</v>
      </c>
      <c r="B461" s="54" t="s">
        <v>193</v>
      </c>
      <c r="C461" s="55" t="s">
        <v>176</v>
      </c>
      <c r="D461" s="55" t="s">
        <v>149</v>
      </c>
      <c r="E461" s="55" t="s">
        <v>161</v>
      </c>
      <c r="F461" s="54" t="s">
        <v>162</v>
      </c>
      <c r="G461" s="56">
        <v>10809</v>
      </c>
      <c r="H461" s="57">
        <v>368</v>
      </c>
    </row>
    <row r="462" spans="1:8">
      <c r="A462" s="48">
        <v>2021</v>
      </c>
      <c r="B462" s="49" t="s">
        <v>193</v>
      </c>
      <c r="C462" s="50" t="s">
        <v>177</v>
      </c>
      <c r="D462" s="50" t="s">
        <v>149</v>
      </c>
      <c r="E462" s="50" t="s">
        <v>161</v>
      </c>
      <c r="F462" s="49" t="s">
        <v>162</v>
      </c>
      <c r="G462" s="51">
        <v>33716</v>
      </c>
      <c r="H462" s="52">
        <v>1133</v>
      </c>
    </row>
    <row r="463" spans="1:8">
      <c r="A463" s="53">
        <v>2021</v>
      </c>
      <c r="B463" s="54" t="s">
        <v>193</v>
      </c>
      <c r="C463" s="55" t="s">
        <v>160</v>
      </c>
      <c r="D463" s="55" t="s">
        <v>151</v>
      </c>
      <c r="E463" s="55" t="s">
        <v>178</v>
      </c>
      <c r="F463" s="54" t="s">
        <v>162</v>
      </c>
      <c r="G463" s="56">
        <v>29411</v>
      </c>
      <c r="H463" s="57">
        <v>1188</v>
      </c>
    </row>
    <row r="464" spans="1:8">
      <c r="A464" s="48">
        <v>2021</v>
      </c>
      <c r="B464" s="49" t="s">
        <v>193</v>
      </c>
      <c r="C464" s="50" t="s">
        <v>91</v>
      </c>
      <c r="D464" s="50" t="s">
        <v>151</v>
      </c>
      <c r="E464" s="50" t="s">
        <v>178</v>
      </c>
      <c r="F464" s="49" t="s">
        <v>162</v>
      </c>
      <c r="G464" s="51">
        <v>2167</v>
      </c>
      <c r="H464" s="52">
        <v>100</v>
      </c>
    </row>
    <row r="465" spans="1:8">
      <c r="A465" s="53">
        <v>2021</v>
      </c>
      <c r="B465" s="54" t="s">
        <v>193</v>
      </c>
      <c r="C465" s="55" t="s">
        <v>84</v>
      </c>
      <c r="D465" s="55" t="s">
        <v>151</v>
      </c>
      <c r="E465" s="55" t="s">
        <v>178</v>
      </c>
      <c r="F465" s="54" t="s">
        <v>162</v>
      </c>
      <c r="G465" s="56">
        <v>6423</v>
      </c>
      <c r="H465" s="57">
        <v>240</v>
      </c>
    </row>
    <row r="466" spans="1:8">
      <c r="A466" s="48">
        <v>2021</v>
      </c>
      <c r="B466" s="49" t="s">
        <v>193</v>
      </c>
      <c r="C466" s="50" t="s">
        <v>43</v>
      </c>
      <c r="D466" s="50" t="s">
        <v>151</v>
      </c>
      <c r="E466" s="50" t="s">
        <v>178</v>
      </c>
      <c r="F466" s="49" t="s">
        <v>162</v>
      </c>
      <c r="G466" s="51">
        <v>6836</v>
      </c>
      <c r="H466" s="52">
        <v>260</v>
      </c>
    </row>
    <row r="467" spans="1:8">
      <c r="A467" s="53">
        <v>2021</v>
      </c>
      <c r="B467" s="54" t="s">
        <v>193</v>
      </c>
      <c r="C467" s="55" t="s">
        <v>44</v>
      </c>
      <c r="D467" s="55" t="s">
        <v>151</v>
      </c>
      <c r="E467" s="55" t="s">
        <v>178</v>
      </c>
      <c r="F467" s="54" t="s">
        <v>162</v>
      </c>
      <c r="G467" s="56">
        <v>74163</v>
      </c>
      <c r="H467" s="57">
        <v>5240.2049999999999</v>
      </c>
    </row>
    <row r="468" spans="1:8">
      <c r="A468" s="48">
        <v>2021</v>
      </c>
      <c r="B468" s="49" t="s">
        <v>193</v>
      </c>
      <c r="C468" s="50" t="s">
        <v>60</v>
      </c>
      <c r="D468" s="50" t="s">
        <v>151</v>
      </c>
      <c r="E468" s="50" t="s">
        <v>178</v>
      </c>
      <c r="F468" s="49" t="s">
        <v>162</v>
      </c>
      <c r="G468" s="51">
        <v>8595</v>
      </c>
      <c r="H468" s="52">
        <v>284</v>
      </c>
    </row>
    <row r="469" spans="1:8">
      <c r="A469" s="53">
        <v>2021</v>
      </c>
      <c r="B469" s="54" t="s">
        <v>193</v>
      </c>
      <c r="C469" s="55" t="s">
        <v>45</v>
      </c>
      <c r="D469" s="55" t="s">
        <v>151</v>
      </c>
      <c r="E469" s="55" t="s">
        <v>178</v>
      </c>
      <c r="F469" s="54" t="s">
        <v>162</v>
      </c>
      <c r="G469" s="56">
        <v>1397</v>
      </c>
      <c r="H469" s="57">
        <v>6.58</v>
      </c>
    </row>
    <row r="470" spans="1:8">
      <c r="A470" s="48">
        <v>2021</v>
      </c>
      <c r="B470" s="49" t="s">
        <v>193</v>
      </c>
      <c r="C470" s="50" t="s">
        <v>46</v>
      </c>
      <c r="D470" s="50" t="s">
        <v>151</v>
      </c>
      <c r="E470" s="50" t="s">
        <v>178</v>
      </c>
      <c r="F470" s="49" t="s">
        <v>162</v>
      </c>
      <c r="G470" s="51">
        <v>11003</v>
      </c>
      <c r="H470" s="52">
        <v>379</v>
      </c>
    </row>
    <row r="471" spans="1:8">
      <c r="A471" s="53">
        <v>2021</v>
      </c>
      <c r="B471" s="54" t="s">
        <v>193</v>
      </c>
      <c r="C471" s="55" t="s">
        <v>47</v>
      </c>
      <c r="D471" s="55" t="s">
        <v>151</v>
      </c>
      <c r="E471" s="55" t="s">
        <v>178</v>
      </c>
      <c r="F471" s="54" t="s">
        <v>162</v>
      </c>
      <c r="G471" s="56">
        <v>34382</v>
      </c>
      <c r="H471" s="57">
        <v>1287.9000000000001</v>
      </c>
    </row>
    <row r="472" spans="1:8">
      <c r="A472" s="48">
        <v>2021</v>
      </c>
      <c r="B472" s="49" t="s">
        <v>193</v>
      </c>
      <c r="C472" s="50" t="s">
        <v>48</v>
      </c>
      <c r="D472" s="50" t="s">
        <v>151</v>
      </c>
      <c r="E472" s="50" t="s">
        <v>178</v>
      </c>
      <c r="F472" s="49" t="s">
        <v>162</v>
      </c>
      <c r="G472" s="51">
        <v>69979</v>
      </c>
      <c r="H472" s="52">
        <v>2221.0630000000001</v>
      </c>
    </row>
    <row r="473" spans="1:8">
      <c r="A473" s="53">
        <v>2021</v>
      </c>
      <c r="B473" s="54" t="s">
        <v>193</v>
      </c>
      <c r="C473" s="55" t="s">
        <v>49</v>
      </c>
      <c r="D473" s="55" t="s">
        <v>151</v>
      </c>
      <c r="E473" s="55" t="s">
        <v>178</v>
      </c>
      <c r="F473" s="54" t="s">
        <v>162</v>
      </c>
      <c r="G473" s="56">
        <v>571</v>
      </c>
      <c r="H473" s="57">
        <v>77.760000000000005</v>
      </c>
    </row>
    <row r="474" spans="1:8">
      <c r="A474" s="48">
        <v>2021</v>
      </c>
      <c r="B474" s="49" t="s">
        <v>193</v>
      </c>
      <c r="C474" s="50" t="s">
        <v>73</v>
      </c>
      <c r="D474" s="50" t="s">
        <v>151</v>
      </c>
      <c r="E474" s="50" t="s">
        <v>178</v>
      </c>
      <c r="F474" s="49" t="s">
        <v>162</v>
      </c>
      <c r="G474" s="51">
        <v>765</v>
      </c>
      <c r="H474" s="52">
        <v>19</v>
      </c>
    </row>
    <row r="475" spans="1:8">
      <c r="A475" s="53">
        <v>2021</v>
      </c>
      <c r="B475" s="54" t="s">
        <v>193</v>
      </c>
      <c r="C475" s="55" t="s">
        <v>51</v>
      </c>
      <c r="D475" s="55" t="s">
        <v>151</v>
      </c>
      <c r="E475" s="55" t="s">
        <v>178</v>
      </c>
      <c r="F475" s="54" t="s">
        <v>162</v>
      </c>
      <c r="G475" s="56">
        <v>22891</v>
      </c>
      <c r="H475" s="57">
        <v>890</v>
      </c>
    </row>
    <row r="476" spans="1:8">
      <c r="A476" s="48">
        <v>2021</v>
      </c>
      <c r="B476" s="49" t="s">
        <v>193</v>
      </c>
      <c r="C476" s="50" t="s">
        <v>56</v>
      </c>
      <c r="D476" s="50" t="s">
        <v>151</v>
      </c>
      <c r="E476" s="50" t="s">
        <v>178</v>
      </c>
      <c r="F476" s="49" t="s">
        <v>162</v>
      </c>
      <c r="G476" s="51">
        <v>160</v>
      </c>
      <c r="H476" s="52">
        <v>1</v>
      </c>
    </row>
    <row r="477" spans="1:8">
      <c r="A477" s="53">
        <v>2021</v>
      </c>
      <c r="B477" s="54" t="s">
        <v>193</v>
      </c>
      <c r="C477" s="55" t="s">
        <v>177</v>
      </c>
      <c r="D477" s="55" t="s">
        <v>151</v>
      </c>
      <c r="E477" s="55" t="s">
        <v>178</v>
      </c>
      <c r="F477" s="54" t="s">
        <v>162</v>
      </c>
      <c r="G477" s="56">
        <v>56774</v>
      </c>
      <c r="H477" s="57">
        <v>1612.145</v>
      </c>
    </row>
    <row r="478" spans="1:8">
      <c r="A478" s="48">
        <v>2021</v>
      </c>
      <c r="B478" s="49" t="s">
        <v>194</v>
      </c>
      <c r="C478" s="50" t="s">
        <v>160</v>
      </c>
      <c r="D478" s="50" t="s">
        <v>149</v>
      </c>
      <c r="E478" s="50" t="s">
        <v>161</v>
      </c>
      <c r="F478" s="49" t="s">
        <v>162</v>
      </c>
      <c r="G478" s="51">
        <v>6526</v>
      </c>
      <c r="H478" s="52">
        <v>198</v>
      </c>
    </row>
    <row r="479" spans="1:8">
      <c r="A479" s="53">
        <v>2021</v>
      </c>
      <c r="B479" s="54" t="s">
        <v>194</v>
      </c>
      <c r="C479" s="55" t="s">
        <v>91</v>
      </c>
      <c r="D479" s="55" t="s">
        <v>149</v>
      </c>
      <c r="E479" s="55" t="s">
        <v>161</v>
      </c>
      <c r="F479" s="54" t="s">
        <v>162</v>
      </c>
      <c r="G479" s="56">
        <v>7635</v>
      </c>
      <c r="H479" s="57">
        <v>264</v>
      </c>
    </row>
    <row r="480" spans="1:8">
      <c r="A480" s="48">
        <v>2021</v>
      </c>
      <c r="B480" s="49" t="s">
        <v>194</v>
      </c>
      <c r="C480" s="50" t="s">
        <v>84</v>
      </c>
      <c r="D480" s="50" t="s">
        <v>149</v>
      </c>
      <c r="E480" s="50" t="s">
        <v>161</v>
      </c>
      <c r="F480" s="49" t="s">
        <v>162</v>
      </c>
      <c r="G480" s="51">
        <v>64329</v>
      </c>
      <c r="H480" s="52">
        <v>2112</v>
      </c>
    </row>
    <row r="481" spans="1:8">
      <c r="A481" s="53">
        <v>2021</v>
      </c>
      <c r="B481" s="54" t="s">
        <v>194</v>
      </c>
      <c r="C481" s="55" t="s">
        <v>43</v>
      </c>
      <c r="D481" s="55" t="s">
        <v>149</v>
      </c>
      <c r="E481" s="55" t="s">
        <v>161</v>
      </c>
      <c r="F481" s="54" t="s">
        <v>162</v>
      </c>
      <c r="G481" s="56">
        <v>40324</v>
      </c>
      <c r="H481" s="57">
        <v>1376</v>
      </c>
    </row>
    <row r="482" spans="1:8">
      <c r="A482" s="48">
        <v>2021</v>
      </c>
      <c r="B482" s="49" t="s">
        <v>194</v>
      </c>
      <c r="C482" s="50" t="s">
        <v>59</v>
      </c>
      <c r="D482" s="50" t="s">
        <v>149</v>
      </c>
      <c r="E482" s="50" t="s">
        <v>161</v>
      </c>
      <c r="F482" s="49" t="s">
        <v>162</v>
      </c>
      <c r="G482" s="51">
        <v>3562</v>
      </c>
      <c r="H482" s="52">
        <v>122</v>
      </c>
    </row>
    <row r="483" spans="1:8">
      <c r="A483" s="53">
        <v>2021</v>
      </c>
      <c r="B483" s="54" t="s">
        <v>194</v>
      </c>
      <c r="C483" s="55" t="s">
        <v>72</v>
      </c>
      <c r="D483" s="55" t="s">
        <v>149</v>
      </c>
      <c r="E483" s="55" t="s">
        <v>161</v>
      </c>
      <c r="F483" s="54" t="s">
        <v>162</v>
      </c>
      <c r="G483" s="56">
        <v>5946</v>
      </c>
      <c r="H483" s="57">
        <v>189</v>
      </c>
    </row>
    <row r="484" spans="1:8">
      <c r="A484" s="48">
        <v>2021</v>
      </c>
      <c r="B484" s="49" t="s">
        <v>194</v>
      </c>
      <c r="C484" s="50" t="s">
        <v>180</v>
      </c>
      <c r="D484" s="50" t="s">
        <v>149</v>
      </c>
      <c r="E484" s="50" t="s">
        <v>161</v>
      </c>
      <c r="F484" s="49" t="s">
        <v>162</v>
      </c>
      <c r="G484" s="51">
        <v>1050</v>
      </c>
      <c r="H484" s="52">
        <v>40</v>
      </c>
    </row>
    <row r="485" spans="1:8">
      <c r="A485" s="53">
        <v>2021</v>
      </c>
      <c r="B485" s="54" t="s">
        <v>194</v>
      </c>
      <c r="C485" s="55" t="s">
        <v>44</v>
      </c>
      <c r="D485" s="55" t="s">
        <v>149</v>
      </c>
      <c r="E485" s="55" t="s">
        <v>161</v>
      </c>
      <c r="F485" s="54" t="s">
        <v>162</v>
      </c>
      <c r="G485" s="56">
        <v>25657</v>
      </c>
      <c r="H485" s="57">
        <v>765.55</v>
      </c>
    </row>
    <row r="486" spans="1:8">
      <c r="A486" s="48">
        <v>2021</v>
      </c>
      <c r="B486" s="49" t="s">
        <v>194</v>
      </c>
      <c r="C486" s="50" t="s">
        <v>60</v>
      </c>
      <c r="D486" s="50" t="s">
        <v>149</v>
      </c>
      <c r="E486" s="50" t="s">
        <v>161</v>
      </c>
      <c r="F486" s="49" t="s">
        <v>162</v>
      </c>
      <c r="G486" s="51">
        <v>2041</v>
      </c>
      <c r="H486" s="52">
        <v>63</v>
      </c>
    </row>
    <row r="487" spans="1:8">
      <c r="A487" s="53">
        <v>2021</v>
      </c>
      <c r="B487" s="54" t="s">
        <v>194</v>
      </c>
      <c r="C487" s="55" t="s">
        <v>163</v>
      </c>
      <c r="D487" s="55" t="s">
        <v>149</v>
      </c>
      <c r="E487" s="55" t="s">
        <v>161</v>
      </c>
      <c r="F487" s="54" t="s">
        <v>162</v>
      </c>
      <c r="G487" s="56">
        <v>39722</v>
      </c>
      <c r="H487" s="57">
        <v>1344</v>
      </c>
    </row>
    <row r="488" spans="1:8">
      <c r="A488" s="48">
        <v>2021</v>
      </c>
      <c r="B488" s="49" t="s">
        <v>194</v>
      </c>
      <c r="C488" s="50" t="s">
        <v>61</v>
      </c>
      <c r="D488" s="50" t="s">
        <v>149</v>
      </c>
      <c r="E488" s="50" t="s">
        <v>161</v>
      </c>
      <c r="F488" s="49" t="s">
        <v>162</v>
      </c>
      <c r="G488" s="51">
        <v>6196</v>
      </c>
      <c r="H488" s="52">
        <v>198</v>
      </c>
    </row>
    <row r="489" spans="1:8">
      <c r="A489" s="53">
        <v>2021</v>
      </c>
      <c r="B489" s="54" t="s">
        <v>194</v>
      </c>
      <c r="C489" s="55" t="s">
        <v>165</v>
      </c>
      <c r="D489" s="55" t="s">
        <v>149</v>
      </c>
      <c r="E489" s="55" t="s">
        <v>161</v>
      </c>
      <c r="F489" s="54" t="s">
        <v>162</v>
      </c>
      <c r="G489" s="56">
        <v>6251</v>
      </c>
      <c r="H489" s="57">
        <v>198</v>
      </c>
    </row>
    <row r="490" spans="1:8">
      <c r="A490" s="48">
        <v>2021</v>
      </c>
      <c r="B490" s="49" t="s">
        <v>194</v>
      </c>
      <c r="C490" s="50" t="s">
        <v>166</v>
      </c>
      <c r="D490" s="50" t="s">
        <v>149</v>
      </c>
      <c r="E490" s="50" t="s">
        <v>161</v>
      </c>
      <c r="F490" s="49" t="s">
        <v>162</v>
      </c>
      <c r="G490" s="51">
        <v>77046</v>
      </c>
      <c r="H490" s="52">
        <v>2508</v>
      </c>
    </row>
    <row r="491" spans="1:8">
      <c r="A491" s="53">
        <v>2021</v>
      </c>
      <c r="B491" s="54" t="s">
        <v>194</v>
      </c>
      <c r="C491" s="55" t="s">
        <v>29</v>
      </c>
      <c r="D491" s="55" t="s">
        <v>149</v>
      </c>
      <c r="E491" s="55" t="s">
        <v>161</v>
      </c>
      <c r="F491" s="54" t="s">
        <v>162</v>
      </c>
      <c r="G491" s="56">
        <v>1813</v>
      </c>
      <c r="H491" s="57">
        <v>44</v>
      </c>
    </row>
    <row r="492" spans="1:8">
      <c r="A492" s="48">
        <v>2021</v>
      </c>
      <c r="B492" s="49" t="s">
        <v>194</v>
      </c>
      <c r="C492" s="50" t="s">
        <v>167</v>
      </c>
      <c r="D492" s="50" t="s">
        <v>149</v>
      </c>
      <c r="E492" s="50" t="s">
        <v>161</v>
      </c>
      <c r="F492" s="49" t="s">
        <v>162</v>
      </c>
      <c r="G492" s="51">
        <v>2613</v>
      </c>
      <c r="H492" s="52">
        <v>88</v>
      </c>
    </row>
    <row r="493" spans="1:8">
      <c r="A493" s="53">
        <v>2021</v>
      </c>
      <c r="B493" s="54" t="s">
        <v>194</v>
      </c>
      <c r="C493" s="55" t="s">
        <v>168</v>
      </c>
      <c r="D493" s="55" t="s">
        <v>149</v>
      </c>
      <c r="E493" s="55" t="s">
        <v>161</v>
      </c>
      <c r="F493" s="54" t="s">
        <v>162</v>
      </c>
      <c r="G493" s="56">
        <v>22229</v>
      </c>
      <c r="H493" s="57">
        <v>644</v>
      </c>
    </row>
    <row r="494" spans="1:8">
      <c r="A494" s="48">
        <v>2021</v>
      </c>
      <c r="B494" s="49" t="s">
        <v>194</v>
      </c>
      <c r="C494" s="50" t="s">
        <v>62</v>
      </c>
      <c r="D494" s="50" t="s">
        <v>149</v>
      </c>
      <c r="E494" s="50" t="s">
        <v>161</v>
      </c>
      <c r="F494" s="49" t="s">
        <v>162</v>
      </c>
      <c r="G494" s="51">
        <v>15759</v>
      </c>
      <c r="H494" s="52">
        <v>427.5</v>
      </c>
    </row>
    <row r="495" spans="1:8">
      <c r="A495" s="53">
        <v>2021</v>
      </c>
      <c r="B495" s="54" t="s">
        <v>194</v>
      </c>
      <c r="C495" s="55" t="s">
        <v>45</v>
      </c>
      <c r="D495" s="55" t="s">
        <v>149</v>
      </c>
      <c r="E495" s="55" t="s">
        <v>161</v>
      </c>
      <c r="F495" s="54" t="s">
        <v>162</v>
      </c>
      <c r="G495" s="56">
        <v>4635</v>
      </c>
      <c r="H495" s="57">
        <v>128</v>
      </c>
    </row>
    <row r="496" spans="1:8">
      <c r="A496" s="48">
        <v>2021</v>
      </c>
      <c r="B496" s="49" t="s">
        <v>194</v>
      </c>
      <c r="C496" s="50" t="s">
        <v>46</v>
      </c>
      <c r="D496" s="50" t="s">
        <v>149</v>
      </c>
      <c r="E496" s="50" t="s">
        <v>161</v>
      </c>
      <c r="F496" s="49" t="s">
        <v>162</v>
      </c>
      <c r="G496" s="51">
        <v>27368</v>
      </c>
      <c r="H496" s="52">
        <v>980</v>
      </c>
    </row>
    <row r="497" spans="1:8">
      <c r="A497" s="53">
        <v>2021</v>
      </c>
      <c r="B497" s="54" t="s">
        <v>194</v>
      </c>
      <c r="C497" s="55" t="s">
        <v>47</v>
      </c>
      <c r="D497" s="55" t="s">
        <v>149</v>
      </c>
      <c r="E497" s="55" t="s">
        <v>161</v>
      </c>
      <c r="F497" s="54" t="s">
        <v>162</v>
      </c>
      <c r="G497" s="56">
        <v>7993</v>
      </c>
      <c r="H497" s="57">
        <v>213</v>
      </c>
    </row>
    <row r="498" spans="1:8">
      <c r="A498" s="48">
        <v>2021</v>
      </c>
      <c r="B498" s="49" t="s">
        <v>194</v>
      </c>
      <c r="C498" s="50" t="s">
        <v>66</v>
      </c>
      <c r="D498" s="50" t="s">
        <v>149</v>
      </c>
      <c r="E498" s="50" t="s">
        <v>161</v>
      </c>
      <c r="F498" s="49" t="s">
        <v>162</v>
      </c>
      <c r="G498" s="51">
        <v>26888</v>
      </c>
      <c r="H498" s="52">
        <v>820</v>
      </c>
    </row>
    <row r="499" spans="1:8">
      <c r="A499" s="53">
        <v>2021</v>
      </c>
      <c r="B499" s="54" t="s">
        <v>194</v>
      </c>
      <c r="C499" s="55" t="s">
        <v>48</v>
      </c>
      <c r="D499" s="55" t="s">
        <v>149</v>
      </c>
      <c r="E499" s="55" t="s">
        <v>161</v>
      </c>
      <c r="F499" s="54" t="s">
        <v>162</v>
      </c>
      <c r="G499" s="56">
        <v>1234659</v>
      </c>
      <c r="H499" s="57">
        <v>39558.199999999997</v>
      </c>
    </row>
    <row r="500" spans="1:8">
      <c r="A500" s="48">
        <v>2021</v>
      </c>
      <c r="B500" s="49" t="s">
        <v>194</v>
      </c>
      <c r="C500" s="50" t="s">
        <v>169</v>
      </c>
      <c r="D500" s="50" t="s">
        <v>149</v>
      </c>
      <c r="E500" s="50" t="s">
        <v>161</v>
      </c>
      <c r="F500" s="49" t="s">
        <v>162</v>
      </c>
      <c r="G500" s="51">
        <v>745</v>
      </c>
      <c r="H500" s="52">
        <v>6</v>
      </c>
    </row>
    <row r="501" spans="1:8">
      <c r="A501" s="53">
        <v>2021</v>
      </c>
      <c r="B501" s="54" t="s">
        <v>194</v>
      </c>
      <c r="C501" s="55" t="s">
        <v>49</v>
      </c>
      <c r="D501" s="55" t="s">
        <v>149</v>
      </c>
      <c r="E501" s="55" t="s">
        <v>161</v>
      </c>
      <c r="F501" s="54" t="s">
        <v>162</v>
      </c>
      <c r="G501" s="56">
        <v>1513</v>
      </c>
      <c r="H501" s="57">
        <v>44</v>
      </c>
    </row>
    <row r="502" spans="1:8">
      <c r="A502" s="48">
        <v>2021</v>
      </c>
      <c r="B502" s="49" t="s">
        <v>194</v>
      </c>
      <c r="C502" s="50" t="s">
        <v>73</v>
      </c>
      <c r="D502" s="50" t="s">
        <v>149</v>
      </c>
      <c r="E502" s="50" t="s">
        <v>161</v>
      </c>
      <c r="F502" s="49" t="s">
        <v>162</v>
      </c>
      <c r="G502" s="51">
        <v>8749</v>
      </c>
      <c r="H502" s="52">
        <v>282</v>
      </c>
    </row>
    <row r="503" spans="1:8">
      <c r="A503" s="53">
        <v>2021</v>
      </c>
      <c r="B503" s="54" t="s">
        <v>194</v>
      </c>
      <c r="C503" s="55" t="s">
        <v>181</v>
      </c>
      <c r="D503" s="55" t="s">
        <v>149</v>
      </c>
      <c r="E503" s="55" t="s">
        <v>161</v>
      </c>
      <c r="F503" s="54" t="s">
        <v>162</v>
      </c>
      <c r="G503" s="56">
        <v>3069</v>
      </c>
      <c r="H503" s="57">
        <v>110</v>
      </c>
    </row>
    <row r="504" spans="1:8">
      <c r="A504" s="48">
        <v>2021</v>
      </c>
      <c r="B504" s="49" t="s">
        <v>194</v>
      </c>
      <c r="C504" s="50" t="s">
        <v>38</v>
      </c>
      <c r="D504" s="50" t="s">
        <v>149</v>
      </c>
      <c r="E504" s="50" t="s">
        <v>161</v>
      </c>
      <c r="F504" s="49" t="s">
        <v>162</v>
      </c>
      <c r="G504" s="51">
        <v>5256</v>
      </c>
      <c r="H504" s="52">
        <v>100</v>
      </c>
    </row>
    <row r="505" spans="1:8">
      <c r="A505" s="53">
        <v>2021</v>
      </c>
      <c r="B505" s="54" t="s">
        <v>194</v>
      </c>
      <c r="C505" s="55" t="s">
        <v>172</v>
      </c>
      <c r="D505" s="55" t="s">
        <v>149</v>
      </c>
      <c r="E505" s="55" t="s">
        <v>161</v>
      </c>
      <c r="F505" s="54" t="s">
        <v>162</v>
      </c>
      <c r="G505" s="56">
        <v>22211</v>
      </c>
      <c r="H505" s="57">
        <v>756</v>
      </c>
    </row>
    <row r="506" spans="1:8">
      <c r="A506" s="48">
        <v>2021</v>
      </c>
      <c r="B506" s="49" t="s">
        <v>194</v>
      </c>
      <c r="C506" s="50" t="s">
        <v>77</v>
      </c>
      <c r="D506" s="50" t="s">
        <v>149</v>
      </c>
      <c r="E506" s="50" t="s">
        <v>161</v>
      </c>
      <c r="F506" s="49" t="s">
        <v>162</v>
      </c>
      <c r="G506" s="51">
        <v>1281</v>
      </c>
      <c r="H506" s="52">
        <v>44</v>
      </c>
    </row>
    <row r="507" spans="1:8">
      <c r="A507" s="53">
        <v>2021</v>
      </c>
      <c r="B507" s="54" t="s">
        <v>194</v>
      </c>
      <c r="C507" s="55" t="s">
        <v>63</v>
      </c>
      <c r="D507" s="55" t="s">
        <v>149</v>
      </c>
      <c r="E507" s="55" t="s">
        <v>161</v>
      </c>
      <c r="F507" s="54" t="s">
        <v>162</v>
      </c>
      <c r="G507" s="56">
        <v>30427</v>
      </c>
      <c r="H507" s="57">
        <v>1012</v>
      </c>
    </row>
    <row r="508" spans="1:8">
      <c r="A508" s="48">
        <v>2021</v>
      </c>
      <c r="B508" s="49" t="s">
        <v>194</v>
      </c>
      <c r="C508" s="50" t="s">
        <v>39</v>
      </c>
      <c r="D508" s="50" t="s">
        <v>149</v>
      </c>
      <c r="E508" s="50" t="s">
        <v>161</v>
      </c>
      <c r="F508" s="49" t="s">
        <v>162</v>
      </c>
      <c r="G508" s="51">
        <v>3336</v>
      </c>
      <c r="H508" s="52">
        <v>88</v>
      </c>
    </row>
    <row r="509" spans="1:8">
      <c r="A509" s="53">
        <v>2021</v>
      </c>
      <c r="B509" s="54" t="s">
        <v>194</v>
      </c>
      <c r="C509" s="55" t="s">
        <v>183</v>
      </c>
      <c r="D509" s="55" t="s">
        <v>149</v>
      </c>
      <c r="E509" s="55" t="s">
        <v>161</v>
      </c>
      <c r="F509" s="54" t="s">
        <v>162</v>
      </c>
      <c r="G509" s="56">
        <v>1226</v>
      </c>
      <c r="H509" s="57">
        <v>44</v>
      </c>
    </row>
    <row r="510" spans="1:8">
      <c r="A510" s="48">
        <v>2021</v>
      </c>
      <c r="B510" s="49" t="s">
        <v>194</v>
      </c>
      <c r="C510" s="50" t="s">
        <v>186</v>
      </c>
      <c r="D510" s="50" t="s">
        <v>149</v>
      </c>
      <c r="E510" s="50" t="s">
        <v>161</v>
      </c>
      <c r="F510" s="49" t="s">
        <v>162</v>
      </c>
      <c r="G510" s="51">
        <v>3452</v>
      </c>
      <c r="H510" s="52">
        <v>88</v>
      </c>
    </row>
    <row r="511" spans="1:8">
      <c r="A511" s="53">
        <v>2021</v>
      </c>
      <c r="B511" s="54" t="s">
        <v>194</v>
      </c>
      <c r="C511" s="55" t="s">
        <v>69</v>
      </c>
      <c r="D511" s="55" t="s">
        <v>149</v>
      </c>
      <c r="E511" s="55" t="s">
        <v>161</v>
      </c>
      <c r="F511" s="54" t="s">
        <v>162</v>
      </c>
      <c r="G511" s="56">
        <v>31492</v>
      </c>
      <c r="H511" s="57">
        <v>1144</v>
      </c>
    </row>
    <row r="512" spans="1:8">
      <c r="A512" s="48">
        <v>2021</v>
      </c>
      <c r="B512" s="49" t="s">
        <v>194</v>
      </c>
      <c r="C512" s="50" t="s">
        <v>187</v>
      </c>
      <c r="D512" s="50" t="s">
        <v>149</v>
      </c>
      <c r="E512" s="50" t="s">
        <v>161</v>
      </c>
      <c r="F512" s="49" t="s">
        <v>162</v>
      </c>
      <c r="G512" s="51">
        <v>3135</v>
      </c>
      <c r="H512" s="52">
        <v>110</v>
      </c>
    </row>
    <row r="513" spans="1:8">
      <c r="A513" s="53">
        <v>2021</v>
      </c>
      <c r="B513" s="54" t="s">
        <v>194</v>
      </c>
      <c r="C513" s="55" t="s">
        <v>56</v>
      </c>
      <c r="D513" s="55" t="s">
        <v>149</v>
      </c>
      <c r="E513" s="55" t="s">
        <v>161</v>
      </c>
      <c r="F513" s="54" t="s">
        <v>162</v>
      </c>
      <c r="G513" s="56">
        <v>2107</v>
      </c>
      <c r="H513" s="57">
        <v>66</v>
      </c>
    </row>
    <row r="514" spans="1:8">
      <c r="A514" s="48">
        <v>2021</v>
      </c>
      <c r="B514" s="49" t="s">
        <v>194</v>
      </c>
      <c r="C514" s="50" t="s">
        <v>174</v>
      </c>
      <c r="D514" s="50" t="s">
        <v>149</v>
      </c>
      <c r="E514" s="50" t="s">
        <v>161</v>
      </c>
      <c r="F514" s="49" t="s">
        <v>162</v>
      </c>
      <c r="G514" s="51">
        <v>10697</v>
      </c>
      <c r="H514" s="52">
        <v>330</v>
      </c>
    </row>
    <row r="515" spans="1:8">
      <c r="A515" s="53">
        <v>2021</v>
      </c>
      <c r="B515" s="54" t="s">
        <v>194</v>
      </c>
      <c r="C515" s="55" t="s">
        <v>175</v>
      </c>
      <c r="D515" s="55" t="s">
        <v>149</v>
      </c>
      <c r="E515" s="55" t="s">
        <v>161</v>
      </c>
      <c r="F515" s="54" t="s">
        <v>162</v>
      </c>
      <c r="G515" s="56">
        <v>33253</v>
      </c>
      <c r="H515" s="57">
        <v>1198</v>
      </c>
    </row>
    <row r="516" spans="1:8">
      <c r="A516" s="48">
        <v>2021</v>
      </c>
      <c r="B516" s="49" t="s">
        <v>194</v>
      </c>
      <c r="C516" s="50" t="s">
        <v>90</v>
      </c>
      <c r="D516" s="50" t="s">
        <v>149</v>
      </c>
      <c r="E516" s="50" t="s">
        <v>161</v>
      </c>
      <c r="F516" s="49" t="s">
        <v>162</v>
      </c>
      <c r="G516" s="51">
        <v>1265</v>
      </c>
      <c r="H516" s="52">
        <v>44</v>
      </c>
    </row>
    <row r="517" spans="1:8">
      <c r="A517" s="53">
        <v>2021</v>
      </c>
      <c r="B517" s="54" t="s">
        <v>194</v>
      </c>
      <c r="C517" s="55" t="s">
        <v>74</v>
      </c>
      <c r="D517" s="55" t="s">
        <v>149</v>
      </c>
      <c r="E517" s="55" t="s">
        <v>161</v>
      </c>
      <c r="F517" s="54" t="s">
        <v>162</v>
      </c>
      <c r="G517" s="56">
        <v>606527</v>
      </c>
      <c r="H517" s="57">
        <v>19554.2</v>
      </c>
    </row>
    <row r="518" spans="1:8">
      <c r="A518" s="48">
        <v>2021</v>
      </c>
      <c r="B518" s="49" t="s">
        <v>194</v>
      </c>
      <c r="C518" s="50" t="s">
        <v>176</v>
      </c>
      <c r="D518" s="50" t="s">
        <v>149</v>
      </c>
      <c r="E518" s="50" t="s">
        <v>161</v>
      </c>
      <c r="F518" s="49" t="s">
        <v>162</v>
      </c>
      <c r="G518" s="51">
        <v>38336</v>
      </c>
      <c r="H518" s="52">
        <v>1311</v>
      </c>
    </row>
    <row r="519" spans="1:8">
      <c r="A519" s="53">
        <v>2021</v>
      </c>
      <c r="B519" s="54" t="s">
        <v>194</v>
      </c>
      <c r="C519" s="55" t="s">
        <v>177</v>
      </c>
      <c r="D519" s="55" t="s">
        <v>149</v>
      </c>
      <c r="E519" s="55" t="s">
        <v>161</v>
      </c>
      <c r="F519" s="54" t="s">
        <v>162</v>
      </c>
      <c r="G519" s="56">
        <v>53792</v>
      </c>
      <c r="H519" s="57">
        <v>1884.4</v>
      </c>
    </row>
    <row r="520" spans="1:8">
      <c r="A520" s="48">
        <v>2021</v>
      </c>
      <c r="B520" s="49" t="s">
        <v>194</v>
      </c>
      <c r="C520" s="50" t="s">
        <v>160</v>
      </c>
      <c r="D520" s="50" t="s">
        <v>151</v>
      </c>
      <c r="E520" s="50" t="s">
        <v>178</v>
      </c>
      <c r="F520" s="49" t="s">
        <v>162</v>
      </c>
      <c r="G520" s="51">
        <v>72873</v>
      </c>
      <c r="H520" s="52">
        <v>2859</v>
      </c>
    </row>
    <row r="521" spans="1:8">
      <c r="A521" s="53">
        <v>2021</v>
      </c>
      <c r="B521" s="54" t="s">
        <v>194</v>
      </c>
      <c r="C521" s="55" t="s">
        <v>91</v>
      </c>
      <c r="D521" s="55" t="s">
        <v>151</v>
      </c>
      <c r="E521" s="55" t="s">
        <v>178</v>
      </c>
      <c r="F521" s="54" t="s">
        <v>162</v>
      </c>
      <c r="G521" s="56">
        <v>5639</v>
      </c>
      <c r="H521" s="57">
        <v>200</v>
      </c>
    </row>
    <row r="522" spans="1:8">
      <c r="A522" s="48">
        <v>2021</v>
      </c>
      <c r="B522" s="49" t="s">
        <v>194</v>
      </c>
      <c r="C522" s="50" t="s">
        <v>84</v>
      </c>
      <c r="D522" s="50" t="s">
        <v>151</v>
      </c>
      <c r="E522" s="50" t="s">
        <v>178</v>
      </c>
      <c r="F522" s="49" t="s">
        <v>162</v>
      </c>
      <c r="G522" s="51">
        <v>9989</v>
      </c>
      <c r="H522" s="52">
        <v>360</v>
      </c>
    </row>
    <row r="523" spans="1:8">
      <c r="A523" s="53">
        <v>2021</v>
      </c>
      <c r="B523" s="54" t="s">
        <v>194</v>
      </c>
      <c r="C523" s="55" t="s">
        <v>43</v>
      </c>
      <c r="D523" s="55" t="s">
        <v>151</v>
      </c>
      <c r="E523" s="55" t="s">
        <v>178</v>
      </c>
      <c r="F523" s="54" t="s">
        <v>162</v>
      </c>
      <c r="G523" s="56">
        <v>26859</v>
      </c>
      <c r="H523" s="57">
        <v>1077</v>
      </c>
    </row>
    <row r="524" spans="1:8">
      <c r="A524" s="48">
        <v>2021</v>
      </c>
      <c r="B524" s="49" t="s">
        <v>194</v>
      </c>
      <c r="C524" s="50" t="s">
        <v>44</v>
      </c>
      <c r="D524" s="50" t="s">
        <v>151</v>
      </c>
      <c r="E524" s="50" t="s">
        <v>178</v>
      </c>
      <c r="F524" s="49" t="s">
        <v>162</v>
      </c>
      <c r="G524" s="51">
        <v>50195</v>
      </c>
      <c r="H524" s="52">
        <v>3549.6149999999998</v>
      </c>
    </row>
    <row r="525" spans="1:8">
      <c r="A525" s="53">
        <v>2021</v>
      </c>
      <c r="B525" s="54" t="s">
        <v>194</v>
      </c>
      <c r="C525" s="55" t="s">
        <v>60</v>
      </c>
      <c r="D525" s="55" t="s">
        <v>151</v>
      </c>
      <c r="E525" s="55" t="s">
        <v>178</v>
      </c>
      <c r="F525" s="54" t="s">
        <v>162</v>
      </c>
      <c r="G525" s="56">
        <v>26635</v>
      </c>
      <c r="H525" s="57">
        <v>873</v>
      </c>
    </row>
    <row r="526" spans="1:8">
      <c r="A526" s="48">
        <v>2021</v>
      </c>
      <c r="B526" s="49" t="s">
        <v>194</v>
      </c>
      <c r="C526" s="50" t="s">
        <v>45</v>
      </c>
      <c r="D526" s="50" t="s">
        <v>151</v>
      </c>
      <c r="E526" s="50" t="s">
        <v>178</v>
      </c>
      <c r="F526" s="49" t="s">
        <v>162</v>
      </c>
      <c r="G526" s="51">
        <v>260</v>
      </c>
      <c r="H526" s="52">
        <v>2.2250000000000001</v>
      </c>
    </row>
    <row r="527" spans="1:8">
      <c r="A527" s="53">
        <v>2021</v>
      </c>
      <c r="B527" s="54" t="s">
        <v>194</v>
      </c>
      <c r="C527" s="55" t="s">
        <v>46</v>
      </c>
      <c r="D527" s="55" t="s">
        <v>151</v>
      </c>
      <c r="E527" s="55" t="s">
        <v>178</v>
      </c>
      <c r="F527" s="54" t="s">
        <v>162</v>
      </c>
      <c r="G527" s="56">
        <v>5958</v>
      </c>
      <c r="H527" s="57">
        <v>203</v>
      </c>
    </row>
    <row r="528" spans="1:8">
      <c r="A528" s="48">
        <v>2021</v>
      </c>
      <c r="B528" s="49" t="s">
        <v>194</v>
      </c>
      <c r="C528" s="50" t="s">
        <v>47</v>
      </c>
      <c r="D528" s="50" t="s">
        <v>151</v>
      </c>
      <c r="E528" s="50" t="s">
        <v>178</v>
      </c>
      <c r="F528" s="49" t="s">
        <v>162</v>
      </c>
      <c r="G528" s="51">
        <v>320</v>
      </c>
      <c r="H528" s="52">
        <v>4</v>
      </c>
    </row>
    <row r="529" spans="1:8">
      <c r="A529" s="53">
        <v>2021</v>
      </c>
      <c r="B529" s="54" t="s">
        <v>194</v>
      </c>
      <c r="C529" s="55" t="s">
        <v>48</v>
      </c>
      <c r="D529" s="55" t="s">
        <v>151</v>
      </c>
      <c r="E529" s="55" t="s">
        <v>178</v>
      </c>
      <c r="F529" s="54" t="s">
        <v>162</v>
      </c>
      <c r="G529" s="56">
        <v>49584</v>
      </c>
      <c r="H529" s="57">
        <v>1723.9</v>
      </c>
    </row>
    <row r="530" spans="1:8">
      <c r="A530" s="48">
        <v>2021</v>
      </c>
      <c r="B530" s="49" t="s">
        <v>194</v>
      </c>
      <c r="C530" s="50" t="s">
        <v>49</v>
      </c>
      <c r="D530" s="50" t="s">
        <v>151</v>
      </c>
      <c r="E530" s="50" t="s">
        <v>178</v>
      </c>
      <c r="F530" s="49" t="s">
        <v>162</v>
      </c>
      <c r="G530" s="51">
        <v>183</v>
      </c>
      <c r="H530" s="52">
        <v>25.17</v>
      </c>
    </row>
    <row r="531" spans="1:8">
      <c r="A531" s="53">
        <v>2021</v>
      </c>
      <c r="B531" s="54" t="s">
        <v>194</v>
      </c>
      <c r="C531" s="55" t="s">
        <v>73</v>
      </c>
      <c r="D531" s="55" t="s">
        <v>151</v>
      </c>
      <c r="E531" s="55" t="s">
        <v>178</v>
      </c>
      <c r="F531" s="54" t="s">
        <v>162</v>
      </c>
      <c r="G531" s="56">
        <v>1520</v>
      </c>
      <c r="H531" s="57">
        <v>38</v>
      </c>
    </row>
    <row r="532" spans="1:8">
      <c r="A532" s="48">
        <v>2021</v>
      </c>
      <c r="B532" s="49" t="s">
        <v>194</v>
      </c>
      <c r="C532" s="50" t="s">
        <v>51</v>
      </c>
      <c r="D532" s="50" t="s">
        <v>151</v>
      </c>
      <c r="E532" s="50" t="s">
        <v>178</v>
      </c>
      <c r="F532" s="49" t="s">
        <v>162</v>
      </c>
      <c r="G532" s="51">
        <v>12542</v>
      </c>
      <c r="H532" s="52">
        <v>500</v>
      </c>
    </row>
    <row r="533" spans="1:8">
      <c r="A533" s="53">
        <v>2021</v>
      </c>
      <c r="B533" s="54" t="s">
        <v>194</v>
      </c>
      <c r="C533" s="55" t="s">
        <v>78</v>
      </c>
      <c r="D533" s="55" t="s">
        <v>151</v>
      </c>
      <c r="E533" s="55" t="s">
        <v>178</v>
      </c>
      <c r="F533" s="54" t="s">
        <v>162</v>
      </c>
      <c r="G533" s="56">
        <v>4426</v>
      </c>
      <c r="H533" s="57">
        <v>160</v>
      </c>
    </row>
    <row r="534" spans="1:8">
      <c r="A534" s="48">
        <v>2021</v>
      </c>
      <c r="B534" s="49" t="s">
        <v>194</v>
      </c>
      <c r="C534" s="50" t="s">
        <v>56</v>
      </c>
      <c r="D534" s="50" t="s">
        <v>151</v>
      </c>
      <c r="E534" s="50" t="s">
        <v>178</v>
      </c>
      <c r="F534" s="49" t="s">
        <v>162</v>
      </c>
      <c r="G534" s="51">
        <v>560</v>
      </c>
      <c r="H534" s="52">
        <v>3.5</v>
      </c>
    </row>
    <row r="535" spans="1:8">
      <c r="A535" s="53">
        <v>2021</v>
      </c>
      <c r="B535" s="54" t="s">
        <v>194</v>
      </c>
      <c r="C535" s="55" t="s">
        <v>74</v>
      </c>
      <c r="D535" s="55" t="s">
        <v>151</v>
      </c>
      <c r="E535" s="55" t="s">
        <v>178</v>
      </c>
      <c r="F535" s="54" t="s">
        <v>162</v>
      </c>
      <c r="G535" s="56">
        <v>5714</v>
      </c>
      <c r="H535" s="57">
        <v>148.1</v>
      </c>
    </row>
    <row r="536" spans="1:8">
      <c r="A536" s="48">
        <v>2021</v>
      </c>
      <c r="B536" s="49" t="s">
        <v>194</v>
      </c>
      <c r="C536" s="50" t="s">
        <v>177</v>
      </c>
      <c r="D536" s="50" t="s">
        <v>151</v>
      </c>
      <c r="E536" s="50" t="s">
        <v>178</v>
      </c>
      <c r="F536" s="49" t="s">
        <v>162</v>
      </c>
      <c r="G536" s="51">
        <v>2162</v>
      </c>
      <c r="H536" s="52">
        <v>95.356999999999999</v>
      </c>
    </row>
    <row r="537" spans="1:8">
      <c r="A537" s="53">
        <v>2021</v>
      </c>
      <c r="B537" s="54" t="s">
        <v>195</v>
      </c>
      <c r="C537" s="55" t="s">
        <v>160</v>
      </c>
      <c r="D537" s="55" t="s">
        <v>149</v>
      </c>
      <c r="E537" s="55" t="s">
        <v>161</v>
      </c>
      <c r="F537" s="54" t="s">
        <v>162</v>
      </c>
      <c r="G537" s="56">
        <v>10351</v>
      </c>
      <c r="H537" s="57">
        <v>330</v>
      </c>
    </row>
    <row r="538" spans="1:8">
      <c r="A538" s="48">
        <v>2021</v>
      </c>
      <c r="B538" s="49" t="s">
        <v>195</v>
      </c>
      <c r="C538" s="50" t="s">
        <v>91</v>
      </c>
      <c r="D538" s="50" t="s">
        <v>149</v>
      </c>
      <c r="E538" s="50" t="s">
        <v>161</v>
      </c>
      <c r="F538" s="49" t="s">
        <v>162</v>
      </c>
      <c r="G538" s="51">
        <v>29505</v>
      </c>
      <c r="H538" s="52">
        <v>946</v>
      </c>
    </row>
    <row r="539" spans="1:8">
      <c r="A539" s="53">
        <v>2021</v>
      </c>
      <c r="B539" s="54" t="s">
        <v>195</v>
      </c>
      <c r="C539" s="55" t="s">
        <v>84</v>
      </c>
      <c r="D539" s="55" t="s">
        <v>149</v>
      </c>
      <c r="E539" s="55" t="s">
        <v>161</v>
      </c>
      <c r="F539" s="54" t="s">
        <v>162</v>
      </c>
      <c r="G539" s="56">
        <v>122961</v>
      </c>
      <c r="H539" s="57">
        <v>4048</v>
      </c>
    </row>
    <row r="540" spans="1:8">
      <c r="A540" s="48">
        <v>2021</v>
      </c>
      <c r="B540" s="49" t="s">
        <v>195</v>
      </c>
      <c r="C540" s="50" t="s">
        <v>43</v>
      </c>
      <c r="D540" s="50" t="s">
        <v>149</v>
      </c>
      <c r="E540" s="50" t="s">
        <v>161</v>
      </c>
      <c r="F540" s="49" t="s">
        <v>162</v>
      </c>
      <c r="G540" s="51">
        <v>32279</v>
      </c>
      <c r="H540" s="52">
        <v>1134</v>
      </c>
    </row>
    <row r="541" spans="1:8">
      <c r="A541" s="53">
        <v>2021</v>
      </c>
      <c r="B541" s="54" t="s">
        <v>195</v>
      </c>
      <c r="C541" s="55" t="s">
        <v>59</v>
      </c>
      <c r="D541" s="55" t="s">
        <v>149</v>
      </c>
      <c r="E541" s="55" t="s">
        <v>161</v>
      </c>
      <c r="F541" s="54" t="s">
        <v>162</v>
      </c>
      <c r="G541" s="56">
        <v>21122</v>
      </c>
      <c r="H541" s="57">
        <v>706</v>
      </c>
    </row>
    <row r="542" spans="1:8">
      <c r="A542" s="48">
        <v>2021</v>
      </c>
      <c r="B542" s="49" t="s">
        <v>195</v>
      </c>
      <c r="C542" s="50" t="s">
        <v>72</v>
      </c>
      <c r="D542" s="50" t="s">
        <v>149</v>
      </c>
      <c r="E542" s="50" t="s">
        <v>161</v>
      </c>
      <c r="F542" s="49" t="s">
        <v>162</v>
      </c>
      <c r="G542" s="51">
        <v>10184</v>
      </c>
      <c r="H542" s="52">
        <v>315.45999999999998</v>
      </c>
    </row>
    <row r="543" spans="1:8">
      <c r="A543" s="53">
        <v>2021</v>
      </c>
      <c r="B543" s="54" t="s">
        <v>195</v>
      </c>
      <c r="C543" s="55" t="s">
        <v>44</v>
      </c>
      <c r="D543" s="55" t="s">
        <v>149</v>
      </c>
      <c r="E543" s="55" t="s">
        <v>161</v>
      </c>
      <c r="F543" s="54" t="s">
        <v>162</v>
      </c>
      <c r="G543" s="56">
        <v>44443</v>
      </c>
      <c r="H543" s="57">
        <v>1336.797</v>
      </c>
    </row>
    <row r="544" spans="1:8">
      <c r="A544" s="48">
        <v>2021</v>
      </c>
      <c r="B544" s="49" t="s">
        <v>195</v>
      </c>
      <c r="C544" s="50" t="s">
        <v>60</v>
      </c>
      <c r="D544" s="50" t="s">
        <v>149</v>
      </c>
      <c r="E544" s="50" t="s">
        <v>161</v>
      </c>
      <c r="F544" s="49" t="s">
        <v>162</v>
      </c>
      <c r="G544" s="51">
        <v>29649</v>
      </c>
      <c r="H544" s="52">
        <v>987</v>
      </c>
    </row>
    <row r="545" spans="1:8">
      <c r="A545" s="53">
        <v>2021</v>
      </c>
      <c r="B545" s="54" t="s">
        <v>195</v>
      </c>
      <c r="C545" s="55" t="s">
        <v>163</v>
      </c>
      <c r="D545" s="55" t="s">
        <v>149</v>
      </c>
      <c r="E545" s="55" t="s">
        <v>161</v>
      </c>
      <c r="F545" s="54" t="s">
        <v>162</v>
      </c>
      <c r="G545" s="56">
        <v>16077</v>
      </c>
      <c r="H545" s="57">
        <v>483</v>
      </c>
    </row>
    <row r="546" spans="1:8">
      <c r="A546" s="48">
        <v>2021</v>
      </c>
      <c r="B546" s="49" t="s">
        <v>195</v>
      </c>
      <c r="C546" s="50" t="s">
        <v>164</v>
      </c>
      <c r="D546" s="50" t="s">
        <v>149</v>
      </c>
      <c r="E546" s="50" t="s">
        <v>161</v>
      </c>
      <c r="F546" s="49" t="s">
        <v>162</v>
      </c>
      <c r="G546" s="51">
        <v>3973</v>
      </c>
      <c r="H546" s="52">
        <v>132</v>
      </c>
    </row>
    <row r="547" spans="1:8">
      <c r="A547" s="53">
        <v>2021</v>
      </c>
      <c r="B547" s="54" t="s">
        <v>195</v>
      </c>
      <c r="C547" s="55" t="s">
        <v>61</v>
      </c>
      <c r="D547" s="55" t="s">
        <v>149</v>
      </c>
      <c r="E547" s="55" t="s">
        <v>161</v>
      </c>
      <c r="F547" s="54" t="s">
        <v>162</v>
      </c>
      <c r="G547" s="56">
        <v>3543</v>
      </c>
      <c r="H547" s="57">
        <v>110</v>
      </c>
    </row>
    <row r="548" spans="1:8">
      <c r="A548" s="48">
        <v>2021</v>
      </c>
      <c r="B548" s="49" t="s">
        <v>195</v>
      </c>
      <c r="C548" s="50" t="s">
        <v>65</v>
      </c>
      <c r="D548" s="50" t="s">
        <v>149</v>
      </c>
      <c r="E548" s="50" t="s">
        <v>161</v>
      </c>
      <c r="F548" s="49" t="s">
        <v>162</v>
      </c>
      <c r="G548" s="51">
        <v>2882</v>
      </c>
      <c r="H548" s="52">
        <v>88</v>
      </c>
    </row>
    <row r="549" spans="1:8">
      <c r="A549" s="53">
        <v>2021</v>
      </c>
      <c r="B549" s="54" t="s">
        <v>195</v>
      </c>
      <c r="C549" s="55" t="s">
        <v>166</v>
      </c>
      <c r="D549" s="55" t="s">
        <v>149</v>
      </c>
      <c r="E549" s="55" t="s">
        <v>161</v>
      </c>
      <c r="F549" s="54" t="s">
        <v>162</v>
      </c>
      <c r="G549" s="56">
        <v>91165</v>
      </c>
      <c r="H549" s="57">
        <v>2970</v>
      </c>
    </row>
    <row r="550" spans="1:8">
      <c r="A550" s="48">
        <v>2021</v>
      </c>
      <c r="B550" s="49" t="s">
        <v>195</v>
      </c>
      <c r="C550" s="50" t="s">
        <v>167</v>
      </c>
      <c r="D550" s="50" t="s">
        <v>149</v>
      </c>
      <c r="E550" s="50" t="s">
        <v>161</v>
      </c>
      <c r="F550" s="49" t="s">
        <v>162</v>
      </c>
      <c r="G550" s="51">
        <v>3937</v>
      </c>
      <c r="H550" s="52">
        <v>110</v>
      </c>
    </row>
    <row r="551" spans="1:8">
      <c r="A551" s="53">
        <v>2021</v>
      </c>
      <c r="B551" s="54" t="s">
        <v>195</v>
      </c>
      <c r="C551" s="55" t="s">
        <v>168</v>
      </c>
      <c r="D551" s="55" t="s">
        <v>149</v>
      </c>
      <c r="E551" s="55" t="s">
        <v>161</v>
      </c>
      <c r="F551" s="54" t="s">
        <v>162</v>
      </c>
      <c r="G551" s="56">
        <v>6525</v>
      </c>
      <c r="H551" s="57">
        <v>200</v>
      </c>
    </row>
    <row r="552" spans="1:8">
      <c r="A552" s="48">
        <v>2021</v>
      </c>
      <c r="B552" s="49" t="s">
        <v>195</v>
      </c>
      <c r="C552" s="50" t="s">
        <v>62</v>
      </c>
      <c r="D552" s="50" t="s">
        <v>149</v>
      </c>
      <c r="E552" s="50" t="s">
        <v>161</v>
      </c>
      <c r="F552" s="49" t="s">
        <v>162</v>
      </c>
      <c r="G552" s="51">
        <v>23784</v>
      </c>
      <c r="H552" s="52">
        <v>630</v>
      </c>
    </row>
    <row r="553" spans="1:8">
      <c r="A553" s="53">
        <v>2021</v>
      </c>
      <c r="B553" s="54" t="s">
        <v>195</v>
      </c>
      <c r="C553" s="55" t="s">
        <v>45</v>
      </c>
      <c r="D553" s="55" t="s">
        <v>149</v>
      </c>
      <c r="E553" s="55" t="s">
        <v>161</v>
      </c>
      <c r="F553" s="54" t="s">
        <v>162</v>
      </c>
      <c r="G553" s="56">
        <v>328</v>
      </c>
      <c r="H553" s="57">
        <v>5.5</v>
      </c>
    </row>
    <row r="554" spans="1:8">
      <c r="A554" s="48">
        <v>2021</v>
      </c>
      <c r="B554" s="49" t="s">
        <v>195</v>
      </c>
      <c r="C554" s="50" t="s">
        <v>46</v>
      </c>
      <c r="D554" s="50" t="s">
        <v>149</v>
      </c>
      <c r="E554" s="50" t="s">
        <v>161</v>
      </c>
      <c r="F554" s="49" t="s">
        <v>162</v>
      </c>
      <c r="G554" s="51">
        <v>94803</v>
      </c>
      <c r="H554" s="52">
        <v>3237.4</v>
      </c>
    </row>
    <row r="555" spans="1:8">
      <c r="A555" s="53">
        <v>2021</v>
      </c>
      <c r="B555" s="54" t="s">
        <v>195</v>
      </c>
      <c r="C555" s="55" t="s">
        <v>47</v>
      </c>
      <c r="D555" s="55" t="s">
        <v>149</v>
      </c>
      <c r="E555" s="55" t="s">
        <v>161</v>
      </c>
      <c r="F555" s="54" t="s">
        <v>162</v>
      </c>
      <c r="G555" s="56">
        <v>2372</v>
      </c>
      <c r="H555" s="57">
        <v>69.150000000000006</v>
      </c>
    </row>
    <row r="556" spans="1:8">
      <c r="A556" s="48">
        <v>2021</v>
      </c>
      <c r="B556" s="49" t="s">
        <v>195</v>
      </c>
      <c r="C556" s="50" t="s">
        <v>196</v>
      </c>
      <c r="D556" s="50" t="s">
        <v>149</v>
      </c>
      <c r="E556" s="50" t="s">
        <v>161</v>
      </c>
      <c r="F556" s="49" t="s">
        <v>162</v>
      </c>
      <c r="G556" s="51">
        <v>10517</v>
      </c>
      <c r="H556" s="52">
        <v>400</v>
      </c>
    </row>
    <row r="557" spans="1:8">
      <c r="A557" s="53">
        <v>2021</v>
      </c>
      <c r="B557" s="54" t="s">
        <v>195</v>
      </c>
      <c r="C557" s="55" t="s">
        <v>66</v>
      </c>
      <c r="D557" s="55" t="s">
        <v>149</v>
      </c>
      <c r="E557" s="55" t="s">
        <v>161</v>
      </c>
      <c r="F557" s="54" t="s">
        <v>162</v>
      </c>
      <c r="G557" s="56">
        <v>15027</v>
      </c>
      <c r="H557" s="57">
        <v>482</v>
      </c>
    </row>
    <row r="558" spans="1:8">
      <c r="A558" s="48">
        <v>2021</v>
      </c>
      <c r="B558" s="49" t="s">
        <v>195</v>
      </c>
      <c r="C558" s="50" t="s">
        <v>48</v>
      </c>
      <c r="D558" s="50" t="s">
        <v>149</v>
      </c>
      <c r="E558" s="50" t="s">
        <v>161</v>
      </c>
      <c r="F558" s="49" t="s">
        <v>162</v>
      </c>
      <c r="G558" s="51">
        <v>1126554</v>
      </c>
      <c r="H558" s="52">
        <v>36654.199999999997</v>
      </c>
    </row>
    <row r="559" spans="1:8">
      <c r="A559" s="53">
        <v>2021</v>
      </c>
      <c r="B559" s="54" t="s">
        <v>195</v>
      </c>
      <c r="C559" s="55" t="s">
        <v>169</v>
      </c>
      <c r="D559" s="55" t="s">
        <v>149</v>
      </c>
      <c r="E559" s="55" t="s">
        <v>161</v>
      </c>
      <c r="F559" s="54" t="s">
        <v>162</v>
      </c>
      <c r="G559" s="56">
        <v>1977</v>
      </c>
      <c r="H559" s="57">
        <v>44</v>
      </c>
    </row>
    <row r="560" spans="1:8">
      <c r="A560" s="48">
        <v>2021</v>
      </c>
      <c r="B560" s="49" t="s">
        <v>195</v>
      </c>
      <c r="C560" s="50" t="s">
        <v>49</v>
      </c>
      <c r="D560" s="50" t="s">
        <v>149</v>
      </c>
      <c r="E560" s="50" t="s">
        <v>161</v>
      </c>
      <c r="F560" s="49" t="s">
        <v>162</v>
      </c>
      <c r="G560" s="51">
        <v>1687</v>
      </c>
      <c r="H560" s="52">
        <v>44</v>
      </c>
    </row>
    <row r="561" spans="1:8">
      <c r="A561" s="53">
        <v>2021</v>
      </c>
      <c r="B561" s="54" t="s">
        <v>195</v>
      </c>
      <c r="C561" s="55" t="s">
        <v>181</v>
      </c>
      <c r="D561" s="55" t="s">
        <v>149</v>
      </c>
      <c r="E561" s="55" t="s">
        <v>161</v>
      </c>
      <c r="F561" s="54" t="s">
        <v>162</v>
      </c>
      <c r="G561" s="56">
        <v>3068</v>
      </c>
      <c r="H561" s="57">
        <v>110</v>
      </c>
    </row>
    <row r="562" spans="1:8">
      <c r="A562" s="48">
        <v>2021</v>
      </c>
      <c r="B562" s="49" t="s">
        <v>195</v>
      </c>
      <c r="C562" s="50" t="s">
        <v>38</v>
      </c>
      <c r="D562" s="50" t="s">
        <v>149</v>
      </c>
      <c r="E562" s="50" t="s">
        <v>161</v>
      </c>
      <c r="F562" s="49" t="s">
        <v>162</v>
      </c>
      <c r="G562" s="51">
        <v>3965</v>
      </c>
      <c r="H562" s="52">
        <v>68.146000000000001</v>
      </c>
    </row>
    <row r="563" spans="1:8">
      <c r="A563" s="53">
        <v>2021</v>
      </c>
      <c r="B563" s="54" t="s">
        <v>195</v>
      </c>
      <c r="C563" s="55" t="s">
        <v>171</v>
      </c>
      <c r="D563" s="55" t="s">
        <v>149</v>
      </c>
      <c r="E563" s="55" t="s">
        <v>161</v>
      </c>
      <c r="F563" s="54" t="s">
        <v>162</v>
      </c>
      <c r="G563" s="56">
        <v>642</v>
      </c>
      <c r="H563" s="57">
        <v>22</v>
      </c>
    </row>
    <row r="564" spans="1:8">
      <c r="A564" s="48">
        <v>2021</v>
      </c>
      <c r="B564" s="49" t="s">
        <v>195</v>
      </c>
      <c r="C564" s="50" t="s">
        <v>172</v>
      </c>
      <c r="D564" s="50" t="s">
        <v>149</v>
      </c>
      <c r="E564" s="50" t="s">
        <v>161</v>
      </c>
      <c r="F564" s="49" t="s">
        <v>162</v>
      </c>
      <c r="G564" s="51">
        <v>30357</v>
      </c>
      <c r="H564" s="52">
        <v>1020</v>
      </c>
    </row>
    <row r="565" spans="1:8">
      <c r="A565" s="53">
        <v>2021</v>
      </c>
      <c r="B565" s="54" t="s">
        <v>195</v>
      </c>
      <c r="C565" s="55" t="s">
        <v>77</v>
      </c>
      <c r="D565" s="55" t="s">
        <v>149</v>
      </c>
      <c r="E565" s="55" t="s">
        <v>161</v>
      </c>
      <c r="F565" s="54" t="s">
        <v>162</v>
      </c>
      <c r="G565" s="56">
        <v>3035</v>
      </c>
      <c r="H565" s="57">
        <v>110</v>
      </c>
    </row>
    <row r="566" spans="1:8">
      <c r="A566" s="48">
        <v>2021</v>
      </c>
      <c r="B566" s="49" t="s">
        <v>195</v>
      </c>
      <c r="C566" s="50" t="s">
        <v>63</v>
      </c>
      <c r="D566" s="50" t="s">
        <v>149</v>
      </c>
      <c r="E566" s="50" t="s">
        <v>161</v>
      </c>
      <c r="F566" s="49" t="s">
        <v>162</v>
      </c>
      <c r="G566" s="51">
        <v>8864</v>
      </c>
      <c r="H566" s="52">
        <v>295.89999999999998</v>
      </c>
    </row>
    <row r="567" spans="1:8">
      <c r="A567" s="53">
        <v>2021</v>
      </c>
      <c r="B567" s="54" t="s">
        <v>195</v>
      </c>
      <c r="C567" s="55" t="s">
        <v>52</v>
      </c>
      <c r="D567" s="55" t="s">
        <v>149</v>
      </c>
      <c r="E567" s="55" t="s">
        <v>161</v>
      </c>
      <c r="F567" s="54" t="s">
        <v>162</v>
      </c>
      <c r="G567" s="56">
        <v>2032</v>
      </c>
      <c r="H567" s="57">
        <v>67</v>
      </c>
    </row>
    <row r="568" spans="1:8">
      <c r="A568" s="48">
        <v>2021</v>
      </c>
      <c r="B568" s="49" t="s">
        <v>195</v>
      </c>
      <c r="C568" s="50" t="s">
        <v>39</v>
      </c>
      <c r="D568" s="50" t="s">
        <v>149</v>
      </c>
      <c r="E568" s="50" t="s">
        <v>161</v>
      </c>
      <c r="F568" s="49" t="s">
        <v>162</v>
      </c>
      <c r="G568" s="51">
        <v>12523</v>
      </c>
      <c r="H568" s="52">
        <v>330</v>
      </c>
    </row>
    <row r="569" spans="1:8">
      <c r="A569" s="53">
        <v>2021</v>
      </c>
      <c r="B569" s="54" t="s">
        <v>195</v>
      </c>
      <c r="C569" s="55" t="s">
        <v>185</v>
      </c>
      <c r="D569" s="55" t="s">
        <v>149</v>
      </c>
      <c r="E569" s="55" t="s">
        <v>161</v>
      </c>
      <c r="F569" s="54" t="s">
        <v>162</v>
      </c>
      <c r="G569" s="56">
        <v>17437</v>
      </c>
      <c r="H569" s="57">
        <v>598</v>
      </c>
    </row>
    <row r="570" spans="1:8">
      <c r="A570" s="48">
        <v>2021</v>
      </c>
      <c r="B570" s="49" t="s">
        <v>195</v>
      </c>
      <c r="C570" s="50" t="s">
        <v>183</v>
      </c>
      <c r="D570" s="50" t="s">
        <v>149</v>
      </c>
      <c r="E570" s="50" t="s">
        <v>161</v>
      </c>
      <c r="F570" s="49" t="s">
        <v>162</v>
      </c>
      <c r="G570" s="51">
        <v>1225</v>
      </c>
      <c r="H570" s="52">
        <v>44</v>
      </c>
    </row>
    <row r="571" spans="1:8">
      <c r="A571" s="53">
        <v>2021</v>
      </c>
      <c r="B571" s="54" t="s">
        <v>195</v>
      </c>
      <c r="C571" s="55" t="s">
        <v>69</v>
      </c>
      <c r="D571" s="55" t="s">
        <v>149</v>
      </c>
      <c r="E571" s="55" t="s">
        <v>161</v>
      </c>
      <c r="F571" s="54" t="s">
        <v>162</v>
      </c>
      <c r="G571" s="56">
        <v>29676</v>
      </c>
      <c r="H571" s="57">
        <v>1056</v>
      </c>
    </row>
    <row r="572" spans="1:8">
      <c r="A572" s="48">
        <v>2021</v>
      </c>
      <c r="B572" s="49" t="s">
        <v>195</v>
      </c>
      <c r="C572" s="50" t="s">
        <v>41</v>
      </c>
      <c r="D572" s="50" t="s">
        <v>149</v>
      </c>
      <c r="E572" s="50" t="s">
        <v>161</v>
      </c>
      <c r="F572" s="49" t="s">
        <v>162</v>
      </c>
      <c r="G572" s="51">
        <v>834</v>
      </c>
      <c r="H572" s="52">
        <v>22</v>
      </c>
    </row>
    <row r="573" spans="1:8">
      <c r="A573" s="53">
        <v>2021</v>
      </c>
      <c r="B573" s="54" t="s">
        <v>195</v>
      </c>
      <c r="C573" s="55" t="s">
        <v>56</v>
      </c>
      <c r="D573" s="55" t="s">
        <v>149</v>
      </c>
      <c r="E573" s="55" t="s">
        <v>161</v>
      </c>
      <c r="F573" s="54" t="s">
        <v>162</v>
      </c>
      <c r="G573" s="56">
        <v>2263</v>
      </c>
      <c r="H573" s="57">
        <v>62.8</v>
      </c>
    </row>
    <row r="574" spans="1:8">
      <c r="A574" s="48">
        <v>2021</v>
      </c>
      <c r="B574" s="49" t="s">
        <v>195</v>
      </c>
      <c r="C574" s="50" t="s">
        <v>174</v>
      </c>
      <c r="D574" s="50" t="s">
        <v>149</v>
      </c>
      <c r="E574" s="50" t="s">
        <v>161</v>
      </c>
      <c r="F574" s="49" t="s">
        <v>162</v>
      </c>
      <c r="G574" s="51">
        <v>16327</v>
      </c>
      <c r="H574" s="52">
        <v>550</v>
      </c>
    </row>
    <row r="575" spans="1:8">
      <c r="A575" s="53">
        <v>2021</v>
      </c>
      <c r="B575" s="54" t="s">
        <v>195</v>
      </c>
      <c r="C575" s="55" t="s">
        <v>175</v>
      </c>
      <c r="D575" s="55" t="s">
        <v>149</v>
      </c>
      <c r="E575" s="55" t="s">
        <v>161</v>
      </c>
      <c r="F575" s="54" t="s">
        <v>162</v>
      </c>
      <c r="G575" s="56">
        <v>19686</v>
      </c>
      <c r="H575" s="57">
        <v>728</v>
      </c>
    </row>
    <row r="576" spans="1:8">
      <c r="A576" s="48">
        <v>2021</v>
      </c>
      <c r="B576" s="49" t="s">
        <v>195</v>
      </c>
      <c r="C576" s="50" t="s">
        <v>90</v>
      </c>
      <c r="D576" s="50" t="s">
        <v>149</v>
      </c>
      <c r="E576" s="50" t="s">
        <v>161</v>
      </c>
      <c r="F576" s="49" t="s">
        <v>162</v>
      </c>
      <c r="G576" s="51">
        <v>1499</v>
      </c>
      <c r="H576" s="52">
        <v>44</v>
      </c>
    </row>
    <row r="577" spans="1:8">
      <c r="A577" s="53">
        <v>2021</v>
      </c>
      <c r="B577" s="54" t="s">
        <v>195</v>
      </c>
      <c r="C577" s="55" t="s">
        <v>74</v>
      </c>
      <c r="D577" s="55" t="s">
        <v>149</v>
      </c>
      <c r="E577" s="55" t="s">
        <v>161</v>
      </c>
      <c r="F577" s="54" t="s">
        <v>162</v>
      </c>
      <c r="G577" s="56">
        <v>551225</v>
      </c>
      <c r="H577" s="57">
        <v>17845.3</v>
      </c>
    </row>
    <row r="578" spans="1:8">
      <c r="A578" s="48">
        <v>2021</v>
      </c>
      <c r="B578" s="49" t="s">
        <v>195</v>
      </c>
      <c r="C578" s="50" t="s">
        <v>176</v>
      </c>
      <c r="D578" s="50" t="s">
        <v>149</v>
      </c>
      <c r="E578" s="50" t="s">
        <v>161</v>
      </c>
      <c r="F578" s="49" t="s">
        <v>162</v>
      </c>
      <c r="G578" s="51">
        <v>27983</v>
      </c>
      <c r="H578" s="52">
        <v>1012</v>
      </c>
    </row>
    <row r="579" spans="1:8">
      <c r="A579" s="53">
        <v>2021</v>
      </c>
      <c r="B579" s="54" t="s">
        <v>195</v>
      </c>
      <c r="C579" s="55" t="s">
        <v>177</v>
      </c>
      <c r="D579" s="55" t="s">
        <v>149</v>
      </c>
      <c r="E579" s="55" t="s">
        <v>161</v>
      </c>
      <c r="F579" s="54" t="s">
        <v>162</v>
      </c>
      <c r="G579" s="56">
        <v>80221</v>
      </c>
      <c r="H579" s="57">
        <v>2797.8</v>
      </c>
    </row>
    <row r="580" spans="1:8">
      <c r="A580" s="48">
        <v>2021</v>
      </c>
      <c r="B580" s="49" t="s">
        <v>195</v>
      </c>
      <c r="C580" s="50" t="s">
        <v>160</v>
      </c>
      <c r="D580" s="50" t="s">
        <v>151</v>
      </c>
      <c r="E580" s="50" t="s">
        <v>178</v>
      </c>
      <c r="F580" s="49" t="s">
        <v>162</v>
      </c>
      <c r="G580" s="51">
        <v>19264</v>
      </c>
      <c r="H580" s="52">
        <v>760</v>
      </c>
    </row>
    <row r="581" spans="1:8">
      <c r="A581" s="53">
        <v>2021</v>
      </c>
      <c r="B581" s="54" t="s">
        <v>195</v>
      </c>
      <c r="C581" s="55" t="s">
        <v>84</v>
      </c>
      <c r="D581" s="55" t="s">
        <v>151</v>
      </c>
      <c r="E581" s="55" t="s">
        <v>178</v>
      </c>
      <c r="F581" s="54" t="s">
        <v>162</v>
      </c>
      <c r="G581" s="56">
        <v>9587</v>
      </c>
      <c r="H581" s="57">
        <v>340</v>
      </c>
    </row>
    <row r="582" spans="1:8">
      <c r="A582" s="48">
        <v>2021</v>
      </c>
      <c r="B582" s="49" t="s">
        <v>195</v>
      </c>
      <c r="C582" s="50" t="s">
        <v>43</v>
      </c>
      <c r="D582" s="50" t="s">
        <v>151</v>
      </c>
      <c r="E582" s="50" t="s">
        <v>178</v>
      </c>
      <c r="F582" s="49" t="s">
        <v>162</v>
      </c>
      <c r="G582" s="51">
        <v>29691</v>
      </c>
      <c r="H582" s="52">
        <v>1179</v>
      </c>
    </row>
    <row r="583" spans="1:8">
      <c r="A583" s="53">
        <v>2021</v>
      </c>
      <c r="B583" s="54" t="s">
        <v>195</v>
      </c>
      <c r="C583" s="55" t="s">
        <v>44</v>
      </c>
      <c r="D583" s="55" t="s">
        <v>151</v>
      </c>
      <c r="E583" s="55" t="s">
        <v>178</v>
      </c>
      <c r="F583" s="54" t="s">
        <v>162</v>
      </c>
      <c r="G583" s="56">
        <v>61438</v>
      </c>
      <c r="H583" s="57">
        <v>3916.5459999999998</v>
      </c>
    </row>
    <row r="584" spans="1:8">
      <c r="A584" s="48">
        <v>2021</v>
      </c>
      <c r="B584" s="49" t="s">
        <v>195</v>
      </c>
      <c r="C584" s="50" t="s">
        <v>60</v>
      </c>
      <c r="D584" s="50" t="s">
        <v>151</v>
      </c>
      <c r="E584" s="50" t="s">
        <v>178</v>
      </c>
      <c r="F584" s="49" t="s">
        <v>162</v>
      </c>
      <c r="G584" s="51">
        <v>11536</v>
      </c>
      <c r="H584" s="52">
        <v>359</v>
      </c>
    </row>
    <row r="585" spans="1:8">
      <c r="A585" s="53">
        <v>2021</v>
      </c>
      <c r="B585" s="54" t="s">
        <v>195</v>
      </c>
      <c r="C585" s="55" t="s">
        <v>45</v>
      </c>
      <c r="D585" s="55" t="s">
        <v>151</v>
      </c>
      <c r="E585" s="55" t="s">
        <v>178</v>
      </c>
      <c r="F585" s="54" t="s">
        <v>162</v>
      </c>
      <c r="G585" s="56">
        <v>289</v>
      </c>
      <c r="H585" s="57">
        <v>1.85</v>
      </c>
    </row>
    <row r="586" spans="1:8">
      <c r="A586" s="48">
        <v>2021</v>
      </c>
      <c r="B586" s="49" t="s">
        <v>195</v>
      </c>
      <c r="C586" s="50" t="s">
        <v>46</v>
      </c>
      <c r="D586" s="50" t="s">
        <v>151</v>
      </c>
      <c r="E586" s="50" t="s">
        <v>178</v>
      </c>
      <c r="F586" s="49" t="s">
        <v>162</v>
      </c>
      <c r="G586" s="51">
        <v>11191</v>
      </c>
      <c r="H586" s="52">
        <v>395.577</v>
      </c>
    </row>
    <row r="587" spans="1:8">
      <c r="A587" s="53">
        <v>2021</v>
      </c>
      <c r="B587" s="54" t="s">
        <v>195</v>
      </c>
      <c r="C587" s="55" t="s">
        <v>48</v>
      </c>
      <c r="D587" s="55" t="s">
        <v>151</v>
      </c>
      <c r="E587" s="55" t="s">
        <v>178</v>
      </c>
      <c r="F587" s="54" t="s">
        <v>162</v>
      </c>
      <c r="G587" s="56">
        <v>71747</v>
      </c>
      <c r="H587" s="57">
        <v>2331.0210000000002</v>
      </c>
    </row>
    <row r="588" spans="1:8">
      <c r="A588" s="48">
        <v>2021</v>
      </c>
      <c r="B588" s="49" t="s">
        <v>195</v>
      </c>
      <c r="C588" s="50" t="s">
        <v>49</v>
      </c>
      <c r="D588" s="50" t="s">
        <v>151</v>
      </c>
      <c r="E588" s="50" t="s">
        <v>178</v>
      </c>
      <c r="F588" s="49" t="s">
        <v>162</v>
      </c>
      <c r="G588" s="51">
        <v>329</v>
      </c>
      <c r="H588" s="52">
        <v>0.02</v>
      </c>
    </row>
    <row r="589" spans="1:8">
      <c r="A589" s="53">
        <v>2021</v>
      </c>
      <c r="B589" s="54" t="s">
        <v>195</v>
      </c>
      <c r="C589" s="55" t="s">
        <v>73</v>
      </c>
      <c r="D589" s="55" t="s">
        <v>151</v>
      </c>
      <c r="E589" s="55" t="s">
        <v>178</v>
      </c>
      <c r="F589" s="54" t="s">
        <v>162</v>
      </c>
      <c r="G589" s="56">
        <v>4263</v>
      </c>
      <c r="H589" s="57">
        <v>114</v>
      </c>
    </row>
    <row r="590" spans="1:8">
      <c r="A590" s="48">
        <v>2021</v>
      </c>
      <c r="B590" s="49" t="s">
        <v>195</v>
      </c>
      <c r="C590" s="50" t="s">
        <v>51</v>
      </c>
      <c r="D590" s="50" t="s">
        <v>151</v>
      </c>
      <c r="E590" s="50" t="s">
        <v>178</v>
      </c>
      <c r="F590" s="49" t="s">
        <v>162</v>
      </c>
      <c r="G590" s="51">
        <v>30810</v>
      </c>
      <c r="H590" s="52">
        <v>1340</v>
      </c>
    </row>
    <row r="591" spans="1:8">
      <c r="A591" s="53">
        <v>2021</v>
      </c>
      <c r="B591" s="54" t="s">
        <v>195</v>
      </c>
      <c r="C591" s="55" t="s">
        <v>74</v>
      </c>
      <c r="D591" s="55" t="s">
        <v>151</v>
      </c>
      <c r="E591" s="55" t="s">
        <v>178</v>
      </c>
      <c r="F591" s="54" t="s">
        <v>162</v>
      </c>
      <c r="G591" s="56">
        <v>19988</v>
      </c>
      <c r="H591" s="57">
        <v>468</v>
      </c>
    </row>
    <row r="592" spans="1:8">
      <c r="A592" s="48">
        <v>2021</v>
      </c>
      <c r="B592" s="49" t="s">
        <v>195</v>
      </c>
      <c r="C592" s="50" t="s">
        <v>177</v>
      </c>
      <c r="D592" s="50" t="s">
        <v>151</v>
      </c>
      <c r="E592" s="50" t="s">
        <v>178</v>
      </c>
      <c r="F592" s="49" t="s">
        <v>162</v>
      </c>
      <c r="G592" s="51">
        <v>56396</v>
      </c>
      <c r="H592" s="52">
        <v>1949</v>
      </c>
    </row>
    <row r="593" spans="1:8">
      <c r="A593" s="53">
        <v>2021</v>
      </c>
      <c r="B593" s="54" t="s">
        <v>197</v>
      </c>
      <c r="C593" s="55" t="s">
        <v>91</v>
      </c>
      <c r="D593" s="55" t="s">
        <v>149</v>
      </c>
      <c r="E593" s="55" t="s">
        <v>161</v>
      </c>
      <c r="F593" s="54" t="s">
        <v>162</v>
      </c>
      <c r="G593" s="56">
        <v>43922</v>
      </c>
      <c r="H593" s="57">
        <v>1386</v>
      </c>
    </row>
    <row r="594" spans="1:8">
      <c r="A594" s="48">
        <v>2021</v>
      </c>
      <c r="B594" s="49" t="s">
        <v>197</v>
      </c>
      <c r="C594" s="50" t="s">
        <v>84</v>
      </c>
      <c r="D594" s="50" t="s">
        <v>149</v>
      </c>
      <c r="E594" s="50" t="s">
        <v>161</v>
      </c>
      <c r="F594" s="49" t="s">
        <v>162</v>
      </c>
      <c r="G594" s="51">
        <v>55925</v>
      </c>
      <c r="H594" s="52">
        <v>1771</v>
      </c>
    </row>
    <row r="595" spans="1:8">
      <c r="A595" s="53">
        <v>2021</v>
      </c>
      <c r="B595" s="54" t="s">
        <v>197</v>
      </c>
      <c r="C595" s="55" t="s">
        <v>43</v>
      </c>
      <c r="D595" s="55" t="s">
        <v>149</v>
      </c>
      <c r="E595" s="55" t="s">
        <v>161</v>
      </c>
      <c r="F595" s="54" t="s">
        <v>162</v>
      </c>
      <c r="G595" s="56">
        <v>64895</v>
      </c>
      <c r="H595" s="57">
        <v>2000</v>
      </c>
    </row>
    <row r="596" spans="1:8">
      <c r="A596" s="48">
        <v>2021</v>
      </c>
      <c r="B596" s="49" t="s">
        <v>197</v>
      </c>
      <c r="C596" s="50" t="s">
        <v>22</v>
      </c>
      <c r="D596" s="50" t="s">
        <v>149</v>
      </c>
      <c r="E596" s="50" t="s">
        <v>161</v>
      </c>
      <c r="F596" s="49" t="s">
        <v>162</v>
      </c>
      <c r="G596" s="51">
        <v>18712</v>
      </c>
      <c r="H596" s="52">
        <v>455</v>
      </c>
    </row>
    <row r="597" spans="1:8">
      <c r="A597" s="53">
        <v>2021</v>
      </c>
      <c r="B597" s="54" t="s">
        <v>197</v>
      </c>
      <c r="C597" s="55" t="s">
        <v>59</v>
      </c>
      <c r="D597" s="55" t="s">
        <v>149</v>
      </c>
      <c r="E597" s="55" t="s">
        <v>161</v>
      </c>
      <c r="F597" s="54" t="s">
        <v>162</v>
      </c>
      <c r="G597" s="56">
        <v>6668</v>
      </c>
      <c r="H597" s="57">
        <v>220</v>
      </c>
    </row>
    <row r="598" spans="1:8">
      <c r="A598" s="48">
        <v>2021</v>
      </c>
      <c r="B598" s="49" t="s">
        <v>197</v>
      </c>
      <c r="C598" s="50" t="s">
        <v>72</v>
      </c>
      <c r="D598" s="50" t="s">
        <v>149</v>
      </c>
      <c r="E598" s="50" t="s">
        <v>161</v>
      </c>
      <c r="F598" s="49" t="s">
        <v>162</v>
      </c>
      <c r="G598" s="51">
        <v>6378</v>
      </c>
      <c r="H598" s="52">
        <v>189</v>
      </c>
    </row>
    <row r="599" spans="1:8">
      <c r="A599" s="53">
        <v>2021</v>
      </c>
      <c r="B599" s="54" t="s">
        <v>197</v>
      </c>
      <c r="C599" s="55" t="s">
        <v>44</v>
      </c>
      <c r="D599" s="55" t="s">
        <v>149</v>
      </c>
      <c r="E599" s="55" t="s">
        <v>161</v>
      </c>
      <c r="F599" s="54" t="s">
        <v>162</v>
      </c>
      <c r="G599" s="56">
        <v>24894</v>
      </c>
      <c r="H599" s="57">
        <v>1241.748</v>
      </c>
    </row>
    <row r="600" spans="1:8">
      <c r="A600" s="48">
        <v>2021</v>
      </c>
      <c r="B600" s="49" t="s">
        <v>197</v>
      </c>
      <c r="C600" s="50" t="s">
        <v>60</v>
      </c>
      <c r="D600" s="50" t="s">
        <v>149</v>
      </c>
      <c r="E600" s="50" t="s">
        <v>161</v>
      </c>
      <c r="F600" s="49" t="s">
        <v>162</v>
      </c>
      <c r="G600" s="51">
        <v>45370</v>
      </c>
      <c r="H600" s="52">
        <v>1471</v>
      </c>
    </row>
    <row r="601" spans="1:8">
      <c r="A601" s="53">
        <v>2021</v>
      </c>
      <c r="B601" s="54" t="s">
        <v>197</v>
      </c>
      <c r="C601" s="55" t="s">
        <v>163</v>
      </c>
      <c r="D601" s="55" t="s">
        <v>149</v>
      </c>
      <c r="E601" s="55" t="s">
        <v>161</v>
      </c>
      <c r="F601" s="54" t="s">
        <v>162</v>
      </c>
      <c r="G601" s="56">
        <v>65098</v>
      </c>
      <c r="H601" s="57">
        <v>2129</v>
      </c>
    </row>
    <row r="602" spans="1:8">
      <c r="A602" s="48">
        <v>2021</v>
      </c>
      <c r="B602" s="49" t="s">
        <v>197</v>
      </c>
      <c r="C602" s="50" t="s">
        <v>164</v>
      </c>
      <c r="D602" s="50" t="s">
        <v>149</v>
      </c>
      <c r="E602" s="50" t="s">
        <v>161</v>
      </c>
      <c r="F602" s="49" t="s">
        <v>162</v>
      </c>
      <c r="G602" s="51">
        <v>18226</v>
      </c>
      <c r="H602" s="52">
        <v>440</v>
      </c>
    </row>
    <row r="603" spans="1:8">
      <c r="A603" s="53">
        <v>2021</v>
      </c>
      <c r="B603" s="54" t="s">
        <v>197</v>
      </c>
      <c r="C603" s="55" t="s">
        <v>61</v>
      </c>
      <c r="D603" s="55" t="s">
        <v>149</v>
      </c>
      <c r="E603" s="55" t="s">
        <v>161</v>
      </c>
      <c r="F603" s="54" t="s">
        <v>162</v>
      </c>
      <c r="G603" s="56">
        <v>24908</v>
      </c>
      <c r="H603" s="57">
        <v>968</v>
      </c>
    </row>
    <row r="604" spans="1:8">
      <c r="A604" s="48">
        <v>2021</v>
      </c>
      <c r="B604" s="49" t="s">
        <v>197</v>
      </c>
      <c r="C604" s="50" t="s">
        <v>165</v>
      </c>
      <c r="D604" s="50" t="s">
        <v>149</v>
      </c>
      <c r="E604" s="50" t="s">
        <v>161</v>
      </c>
      <c r="F604" s="49" t="s">
        <v>162</v>
      </c>
      <c r="G604" s="51">
        <v>3529</v>
      </c>
      <c r="H604" s="52">
        <v>110</v>
      </c>
    </row>
    <row r="605" spans="1:8">
      <c r="A605" s="53">
        <v>2021</v>
      </c>
      <c r="B605" s="54" t="s">
        <v>197</v>
      </c>
      <c r="C605" s="55" t="s">
        <v>166</v>
      </c>
      <c r="D605" s="55" t="s">
        <v>149</v>
      </c>
      <c r="E605" s="55" t="s">
        <v>161</v>
      </c>
      <c r="F605" s="54" t="s">
        <v>162</v>
      </c>
      <c r="G605" s="56">
        <v>97159</v>
      </c>
      <c r="H605" s="57">
        <v>3146</v>
      </c>
    </row>
    <row r="606" spans="1:8">
      <c r="A606" s="48">
        <v>2021</v>
      </c>
      <c r="B606" s="49" t="s">
        <v>197</v>
      </c>
      <c r="C606" s="50" t="s">
        <v>29</v>
      </c>
      <c r="D606" s="50" t="s">
        <v>149</v>
      </c>
      <c r="E606" s="50" t="s">
        <v>161</v>
      </c>
      <c r="F606" s="49" t="s">
        <v>162</v>
      </c>
      <c r="G606" s="51">
        <v>968</v>
      </c>
      <c r="H606" s="52">
        <v>22</v>
      </c>
    </row>
    <row r="607" spans="1:8">
      <c r="A607" s="53">
        <v>2021</v>
      </c>
      <c r="B607" s="54" t="s">
        <v>197</v>
      </c>
      <c r="C607" s="55" t="s">
        <v>167</v>
      </c>
      <c r="D607" s="55" t="s">
        <v>149</v>
      </c>
      <c r="E607" s="55" t="s">
        <v>161</v>
      </c>
      <c r="F607" s="54" t="s">
        <v>162</v>
      </c>
      <c r="G607" s="56">
        <v>4222</v>
      </c>
      <c r="H607" s="57">
        <v>132</v>
      </c>
    </row>
    <row r="608" spans="1:8">
      <c r="A608" s="48">
        <v>2021</v>
      </c>
      <c r="B608" s="49" t="s">
        <v>197</v>
      </c>
      <c r="C608" s="50" t="s">
        <v>168</v>
      </c>
      <c r="D608" s="50" t="s">
        <v>149</v>
      </c>
      <c r="E608" s="50" t="s">
        <v>161</v>
      </c>
      <c r="F608" s="49" t="s">
        <v>162</v>
      </c>
      <c r="G608" s="51">
        <v>41715</v>
      </c>
      <c r="H608" s="52">
        <v>1271</v>
      </c>
    </row>
    <row r="609" spans="1:8">
      <c r="A609" s="53">
        <v>2021</v>
      </c>
      <c r="B609" s="54" t="s">
        <v>197</v>
      </c>
      <c r="C609" s="55" t="s">
        <v>62</v>
      </c>
      <c r="D609" s="55" t="s">
        <v>149</v>
      </c>
      <c r="E609" s="55" t="s">
        <v>161</v>
      </c>
      <c r="F609" s="54" t="s">
        <v>162</v>
      </c>
      <c r="G609" s="56">
        <v>14321</v>
      </c>
      <c r="H609" s="57">
        <v>382.5</v>
      </c>
    </row>
    <row r="610" spans="1:8">
      <c r="A610" s="48">
        <v>2021</v>
      </c>
      <c r="B610" s="49" t="s">
        <v>197</v>
      </c>
      <c r="C610" s="50" t="s">
        <v>45</v>
      </c>
      <c r="D610" s="50" t="s">
        <v>149</v>
      </c>
      <c r="E610" s="50" t="s">
        <v>161</v>
      </c>
      <c r="F610" s="49" t="s">
        <v>162</v>
      </c>
      <c r="G610" s="51">
        <v>1608</v>
      </c>
      <c r="H610" s="52">
        <v>37.5</v>
      </c>
    </row>
    <row r="611" spans="1:8">
      <c r="A611" s="53">
        <v>2021</v>
      </c>
      <c r="B611" s="54" t="s">
        <v>197</v>
      </c>
      <c r="C611" s="55" t="s">
        <v>46</v>
      </c>
      <c r="D611" s="55" t="s">
        <v>149</v>
      </c>
      <c r="E611" s="55" t="s">
        <v>161</v>
      </c>
      <c r="F611" s="54" t="s">
        <v>162</v>
      </c>
      <c r="G611" s="56">
        <v>68991</v>
      </c>
      <c r="H611" s="57">
        <v>2273</v>
      </c>
    </row>
    <row r="612" spans="1:8">
      <c r="A612" s="48">
        <v>2021</v>
      </c>
      <c r="B612" s="49" t="s">
        <v>197</v>
      </c>
      <c r="C612" s="50" t="s">
        <v>47</v>
      </c>
      <c r="D612" s="50" t="s">
        <v>149</v>
      </c>
      <c r="E612" s="50" t="s">
        <v>161</v>
      </c>
      <c r="F612" s="49" t="s">
        <v>162</v>
      </c>
      <c r="G612" s="51">
        <v>18756</v>
      </c>
      <c r="H612" s="52">
        <v>605</v>
      </c>
    </row>
    <row r="613" spans="1:8">
      <c r="A613" s="53">
        <v>2021</v>
      </c>
      <c r="B613" s="54" t="s">
        <v>197</v>
      </c>
      <c r="C613" s="55" t="s">
        <v>66</v>
      </c>
      <c r="D613" s="55" t="s">
        <v>149</v>
      </c>
      <c r="E613" s="55" t="s">
        <v>161</v>
      </c>
      <c r="F613" s="54" t="s">
        <v>162</v>
      </c>
      <c r="G613" s="56">
        <v>19475</v>
      </c>
      <c r="H613" s="57">
        <v>586</v>
      </c>
    </row>
    <row r="614" spans="1:8">
      <c r="A614" s="48">
        <v>2021</v>
      </c>
      <c r="B614" s="49" t="s">
        <v>197</v>
      </c>
      <c r="C614" s="50" t="s">
        <v>33</v>
      </c>
      <c r="D614" s="50" t="s">
        <v>149</v>
      </c>
      <c r="E614" s="50" t="s">
        <v>161</v>
      </c>
      <c r="F614" s="49" t="s">
        <v>162</v>
      </c>
      <c r="G614" s="51">
        <v>3532</v>
      </c>
      <c r="H614" s="52">
        <v>88</v>
      </c>
    </row>
    <row r="615" spans="1:8">
      <c r="A615" s="53">
        <v>2021</v>
      </c>
      <c r="B615" s="54" t="s">
        <v>197</v>
      </c>
      <c r="C615" s="55" t="s">
        <v>48</v>
      </c>
      <c r="D615" s="55" t="s">
        <v>149</v>
      </c>
      <c r="E615" s="55" t="s">
        <v>161</v>
      </c>
      <c r="F615" s="54" t="s">
        <v>162</v>
      </c>
      <c r="G615" s="56">
        <v>868339</v>
      </c>
      <c r="H615" s="57">
        <v>27203.35</v>
      </c>
    </row>
    <row r="616" spans="1:8">
      <c r="A616" s="48">
        <v>2021</v>
      </c>
      <c r="B616" s="49" t="s">
        <v>197</v>
      </c>
      <c r="C616" s="50" t="s">
        <v>93</v>
      </c>
      <c r="D616" s="50" t="s">
        <v>149</v>
      </c>
      <c r="E616" s="50" t="s">
        <v>161</v>
      </c>
      <c r="F616" s="49" t="s">
        <v>162</v>
      </c>
      <c r="G616" s="51">
        <v>4018</v>
      </c>
      <c r="H616" s="52">
        <v>110</v>
      </c>
    </row>
    <row r="617" spans="1:8">
      <c r="A617" s="53">
        <v>2021</v>
      </c>
      <c r="B617" s="54" t="s">
        <v>197</v>
      </c>
      <c r="C617" s="55" t="s">
        <v>96</v>
      </c>
      <c r="D617" s="55" t="s">
        <v>149</v>
      </c>
      <c r="E617" s="55" t="s">
        <v>161</v>
      </c>
      <c r="F617" s="54" t="s">
        <v>162</v>
      </c>
      <c r="G617" s="56">
        <v>3590</v>
      </c>
      <c r="H617" s="57">
        <v>176</v>
      </c>
    </row>
    <row r="618" spans="1:8">
      <c r="A618" s="48">
        <v>2021</v>
      </c>
      <c r="B618" s="49" t="s">
        <v>197</v>
      </c>
      <c r="C618" s="50" t="s">
        <v>169</v>
      </c>
      <c r="D618" s="50" t="s">
        <v>149</v>
      </c>
      <c r="E618" s="50" t="s">
        <v>161</v>
      </c>
      <c r="F618" s="49" t="s">
        <v>162</v>
      </c>
      <c r="G618" s="51">
        <v>18415</v>
      </c>
      <c r="H618" s="52">
        <v>465</v>
      </c>
    </row>
    <row r="619" spans="1:8">
      <c r="A619" s="53">
        <v>2021</v>
      </c>
      <c r="B619" s="54" t="s">
        <v>197</v>
      </c>
      <c r="C619" s="55" t="s">
        <v>170</v>
      </c>
      <c r="D619" s="55" t="s">
        <v>149</v>
      </c>
      <c r="E619" s="55" t="s">
        <v>161</v>
      </c>
      <c r="F619" s="54" t="s">
        <v>162</v>
      </c>
      <c r="G619" s="56">
        <v>623</v>
      </c>
      <c r="H619" s="57">
        <v>20.9</v>
      </c>
    </row>
    <row r="620" spans="1:8">
      <c r="A620" s="48">
        <v>2021</v>
      </c>
      <c r="B620" s="49" t="s">
        <v>197</v>
      </c>
      <c r="C620" s="50" t="s">
        <v>49</v>
      </c>
      <c r="D620" s="50" t="s">
        <v>149</v>
      </c>
      <c r="E620" s="50" t="s">
        <v>161</v>
      </c>
      <c r="F620" s="49" t="s">
        <v>162</v>
      </c>
      <c r="G620" s="51">
        <v>1162</v>
      </c>
      <c r="H620" s="52">
        <v>21</v>
      </c>
    </row>
    <row r="621" spans="1:8">
      <c r="A621" s="53">
        <v>2021</v>
      </c>
      <c r="B621" s="54" t="s">
        <v>197</v>
      </c>
      <c r="C621" s="55" t="s">
        <v>38</v>
      </c>
      <c r="D621" s="55" t="s">
        <v>149</v>
      </c>
      <c r="E621" s="55" t="s">
        <v>161</v>
      </c>
      <c r="F621" s="54" t="s">
        <v>162</v>
      </c>
      <c r="G621" s="56">
        <v>7438</v>
      </c>
      <c r="H621" s="57">
        <v>142</v>
      </c>
    </row>
    <row r="622" spans="1:8">
      <c r="A622" s="48">
        <v>2021</v>
      </c>
      <c r="B622" s="49" t="s">
        <v>197</v>
      </c>
      <c r="C622" s="50" t="s">
        <v>171</v>
      </c>
      <c r="D622" s="50" t="s">
        <v>149</v>
      </c>
      <c r="E622" s="50" t="s">
        <v>161</v>
      </c>
      <c r="F622" s="49" t="s">
        <v>162</v>
      </c>
      <c r="G622" s="51">
        <v>1282</v>
      </c>
      <c r="H622" s="52">
        <v>44</v>
      </c>
    </row>
    <row r="623" spans="1:8">
      <c r="A623" s="53">
        <v>2021</v>
      </c>
      <c r="B623" s="54" t="s">
        <v>197</v>
      </c>
      <c r="C623" s="55" t="s">
        <v>172</v>
      </c>
      <c r="D623" s="55" t="s">
        <v>149</v>
      </c>
      <c r="E623" s="55" t="s">
        <v>161</v>
      </c>
      <c r="F623" s="54" t="s">
        <v>162</v>
      </c>
      <c r="G623" s="56">
        <v>26591</v>
      </c>
      <c r="H623" s="57">
        <v>886</v>
      </c>
    </row>
    <row r="624" spans="1:8">
      <c r="A624" s="48">
        <v>2021</v>
      </c>
      <c r="B624" s="49" t="s">
        <v>197</v>
      </c>
      <c r="C624" s="50" t="s">
        <v>77</v>
      </c>
      <c r="D624" s="50" t="s">
        <v>149</v>
      </c>
      <c r="E624" s="50" t="s">
        <v>161</v>
      </c>
      <c r="F624" s="49" t="s">
        <v>162</v>
      </c>
      <c r="G624" s="51">
        <v>2473</v>
      </c>
      <c r="H624" s="52">
        <v>88</v>
      </c>
    </row>
    <row r="625" spans="1:8">
      <c r="A625" s="53">
        <v>2021</v>
      </c>
      <c r="B625" s="54" t="s">
        <v>197</v>
      </c>
      <c r="C625" s="55" t="s">
        <v>51</v>
      </c>
      <c r="D625" s="55" t="s">
        <v>149</v>
      </c>
      <c r="E625" s="55" t="s">
        <v>161</v>
      </c>
      <c r="F625" s="54" t="s">
        <v>162</v>
      </c>
      <c r="G625" s="56">
        <v>723</v>
      </c>
      <c r="H625" s="57">
        <v>22</v>
      </c>
    </row>
    <row r="626" spans="1:8">
      <c r="A626" s="48">
        <v>2021</v>
      </c>
      <c r="B626" s="49" t="s">
        <v>197</v>
      </c>
      <c r="C626" s="50" t="s">
        <v>63</v>
      </c>
      <c r="D626" s="50" t="s">
        <v>149</v>
      </c>
      <c r="E626" s="50" t="s">
        <v>161</v>
      </c>
      <c r="F626" s="49" t="s">
        <v>162</v>
      </c>
      <c r="G626" s="51">
        <v>29074</v>
      </c>
      <c r="H626" s="52">
        <v>928.4</v>
      </c>
    </row>
    <row r="627" spans="1:8">
      <c r="A627" s="53">
        <v>2021</v>
      </c>
      <c r="B627" s="54" t="s">
        <v>197</v>
      </c>
      <c r="C627" s="55" t="s">
        <v>52</v>
      </c>
      <c r="D627" s="55" t="s">
        <v>149</v>
      </c>
      <c r="E627" s="55" t="s">
        <v>161</v>
      </c>
      <c r="F627" s="54" t="s">
        <v>162</v>
      </c>
      <c r="G627" s="56">
        <v>783</v>
      </c>
      <c r="H627" s="57">
        <v>25</v>
      </c>
    </row>
    <row r="628" spans="1:8">
      <c r="A628" s="48">
        <v>2021</v>
      </c>
      <c r="B628" s="49" t="s">
        <v>197</v>
      </c>
      <c r="C628" s="50" t="s">
        <v>39</v>
      </c>
      <c r="D628" s="50" t="s">
        <v>149</v>
      </c>
      <c r="E628" s="50" t="s">
        <v>161</v>
      </c>
      <c r="F628" s="49" t="s">
        <v>162</v>
      </c>
      <c r="G628" s="51">
        <v>21849</v>
      </c>
      <c r="H628" s="52">
        <v>528</v>
      </c>
    </row>
    <row r="629" spans="1:8">
      <c r="A629" s="53">
        <v>2021</v>
      </c>
      <c r="B629" s="54" t="s">
        <v>197</v>
      </c>
      <c r="C629" s="55" t="s">
        <v>185</v>
      </c>
      <c r="D629" s="55" t="s">
        <v>149</v>
      </c>
      <c r="E629" s="55" t="s">
        <v>161</v>
      </c>
      <c r="F629" s="54" t="s">
        <v>162</v>
      </c>
      <c r="G629" s="56">
        <v>11127</v>
      </c>
      <c r="H629" s="57">
        <v>414</v>
      </c>
    </row>
    <row r="630" spans="1:8">
      <c r="A630" s="48">
        <v>2021</v>
      </c>
      <c r="B630" s="49" t="s">
        <v>197</v>
      </c>
      <c r="C630" s="50" t="s">
        <v>183</v>
      </c>
      <c r="D630" s="50" t="s">
        <v>149</v>
      </c>
      <c r="E630" s="50" t="s">
        <v>161</v>
      </c>
      <c r="F630" s="49" t="s">
        <v>162</v>
      </c>
      <c r="G630" s="51">
        <v>756</v>
      </c>
      <c r="H630" s="52">
        <v>20</v>
      </c>
    </row>
    <row r="631" spans="1:8">
      <c r="A631" s="53">
        <v>2021</v>
      </c>
      <c r="B631" s="54" t="s">
        <v>197</v>
      </c>
      <c r="C631" s="55" t="s">
        <v>186</v>
      </c>
      <c r="D631" s="55" t="s">
        <v>149</v>
      </c>
      <c r="E631" s="55" t="s">
        <v>161</v>
      </c>
      <c r="F631" s="54" t="s">
        <v>162</v>
      </c>
      <c r="G631" s="56">
        <v>8488</v>
      </c>
      <c r="H631" s="57">
        <v>198</v>
      </c>
    </row>
    <row r="632" spans="1:8">
      <c r="A632" s="48">
        <v>2021</v>
      </c>
      <c r="B632" s="49" t="s">
        <v>197</v>
      </c>
      <c r="C632" s="50" t="s">
        <v>69</v>
      </c>
      <c r="D632" s="50" t="s">
        <v>149</v>
      </c>
      <c r="E632" s="50" t="s">
        <v>161</v>
      </c>
      <c r="F632" s="49" t="s">
        <v>162</v>
      </c>
      <c r="G632" s="51">
        <v>10843</v>
      </c>
      <c r="H632" s="52">
        <v>352</v>
      </c>
    </row>
    <row r="633" spans="1:8">
      <c r="A633" s="53">
        <v>2021</v>
      </c>
      <c r="B633" s="54" t="s">
        <v>197</v>
      </c>
      <c r="C633" s="55" t="s">
        <v>187</v>
      </c>
      <c r="D633" s="55" t="s">
        <v>149</v>
      </c>
      <c r="E633" s="55" t="s">
        <v>161</v>
      </c>
      <c r="F633" s="54" t="s">
        <v>162</v>
      </c>
      <c r="G633" s="56">
        <v>6185</v>
      </c>
      <c r="H633" s="57">
        <v>176</v>
      </c>
    </row>
    <row r="634" spans="1:8">
      <c r="A634" s="48">
        <v>2021</v>
      </c>
      <c r="B634" s="49" t="s">
        <v>197</v>
      </c>
      <c r="C634" s="50" t="s">
        <v>174</v>
      </c>
      <c r="D634" s="50" t="s">
        <v>149</v>
      </c>
      <c r="E634" s="50" t="s">
        <v>161</v>
      </c>
      <c r="F634" s="49" t="s">
        <v>162</v>
      </c>
      <c r="G634" s="51">
        <v>23387</v>
      </c>
      <c r="H634" s="52">
        <v>836</v>
      </c>
    </row>
    <row r="635" spans="1:8">
      <c r="A635" s="53">
        <v>2021</v>
      </c>
      <c r="B635" s="54" t="s">
        <v>197</v>
      </c>
      <c r="C635" s="55" t="s">
        <v>175</v>
      </c>
      <c r="D635" s="55" t="s">
        <v>149</v>
      </c>
      <c r="E635" s="55" t="s">
        <v>161</v>
      </c>
      <c r="F635" s="54" t="s">
        <v>162</v>
      </c>
      <c r="G635" s="56">
        <v>19545</v>
      </c>
      <c r="H635" s="57">
        <v>670</v>
      </c>
    </row>
    <row r="636" spans="1:8">
      <c r="A636" s="48">
        <v>2021</v>
      </c>
      <c r="B636" s="49" t="s">
        <v>197</v>
      </c>
      <c r="C636" s="50" t="s">
        <v>90</v>
      </c>
      <c r="D636" s="50" t="s">
        <v>149</v>
      </c>
      <c r="E636" s="50" t="s">
        <v>161</v>
      </c>
      <c r="F636" s="49" t="s">
        <v>162</v>
      </c>
      <c r="G636" s="51">
        <v>672</v>
      </c>
      <c r="H636" s="52">
        <v>21</v>
      </c>
    </row>
    <row r="637" spans="1:8">
      <c r="A637" s="53">
        <v>2021</v>
      </c>
      <c r="B637" s="54" t="s">
        <v>197</v>
      </c>
      <c r="C637" s="55" t="s">
        <v>74</v>
      </c>
      <c r="D637" s="55" t="s">
        <v>149</v>
      </c>
      <c r="E637" s="55" t="s">
        <v>161</v>
      </c>
      <c r="F637" s="54" t="s">
        <v>162</v>
      </c>
      <c r="G637" s="56">
        <v>948631</v>
      </c>
      <c r="H637" s="57">
        <v>29806.3</v>
      </c>
    </row>
    <row r="638" spans="1:8">
      <c r="A638" s="48">
        <v>2021</v>
      </c>
      <c r="B638" s="49" t="s">
        <v>197</v>
      </c>
      <c r="C638" s="50" t="s">
        <v>176</v>
      </c>
      <c r="D638" s="50" t="s">
        <v>149</v>
      </c>
      <c r="E638" s="50" t="s">
        <v>161</v>
      </c>
      <c r="F638" s="49" t="s">
        <v>162</v>
      </c>
      <c r="G638" s="51">
        <v>66519</v>
      </c>
      <c r="H638" s="52">
        <v>2192</v>
      </c>
    </row>
    <row r="639" spans="1:8">
      <c r="A639" s="53">
        <v>2021</v>
      </c>
      <c r="B639" s="54" t="s">
        <v>197</v>
      </c>
      <c r="C639" s="55" t="s">
        <v>177</v>
      </c>
      <c r="D639" s="55" t="s">
        <v>149</v>
      </c>
      <c r="E639" s="55" t="s">
        <v>161</v>
      </c>
      <c r="F639" s="54" t="s">
        <v>162</v>
      </c>
      <c r="G639" s="56">
        <v>71221</v>
      </c>
      <c r="H639" s="57">
        <v>2328</v>
      </c>
    </row>
    <row r="640" spans="1:8">
      <c r="A640" s="48">
        <v>2021</v>
      </c>
      <c r="B640" s="49" t="s">
        <v>197</v>
      </c>
      <c r="C640" s="50" t="s">
        <v>84</v>
      </c>
      <c r="D640" s="50" t="s">
        <v>151</v>
      </c>
      <c r="E640" s="50" t="s">
        <v>178</v>
      </c>
      <c r="F640" s="49" t="s">
        <v>162</v>
      </c>
      <c r="G640" s="51">
        <v>9566</v>
      </c>
      <c r="H640" s="52">
        <v>340</v>
      </c>
    </row>
    <row r="641" spans="1:8">
      <c r="A641" s="53">
        <v>2021</v>
      </c>
      <c r="B641" s="54" t="s">
        <v>197</v>
      </c>
      <c r="C641" s="55" t="s">
        <v>43</v>
      </c>
      <c r="D641" s="55" t="s">
        <v>151</v>
      </c>
      <c r="E641" s="55" t="s">
        <v>178</v>
      </c>
      <c r="F641" s="54" t="s">
        <v>162</v>
      </c>
      <c r="G641" s="56">
        <v>7595</v>
      </c>
      <c r="H641" s="57">
        <v>260</v>
      </c>
    </row>
    <row r="642" spans="1:8">
      <c r="A642" s="48">
        <v>2021</v>
      </c>
      <c r="B642" s="49" t="s">
        <v>197</v>
      </c>
      <c r="C642" s="50" t="s">
        <v>44</v>
      </c>
      <c r="D642" s="50" t="s">
        <v>151</v>
      </c>
      <c r="E642" s="50" t="s">
        <v>178</v>
      </c>
      <c r="F642" s="49" t="s">
        <v>162</v>
      </c>
      <c r="G642" s="51">
        <v>79033</v>
      </c>
      <c r="H642" s="52">
        <v>5520.6059999999998</v>
      </c>
    </row>
    <row r="643" spans="1:8">
      <c r="A643" s="53">
        <v>2021</v>
      </c>
      <c r="B643" s="54" t="s">
        <v>197</v>
      </c>
      <c r="C643" s="55" t="s">
        <v>60</v>
      </c>
      <c r="D643" s="55" t="s">
        <v>151</v>
      </c>
      <c r="E643" s="55" t="s">
        <v>178</v>
      </c>
      <c r="F643" s="54" t="s">
        <v>162</v>
      </c>
      <c r="G643" s="56">
        <v>24198</v>
      </c>
      <c r="H643" s="57">
        <v>797</v>
      </c>
    </row>
    <row r="644" spans="1:8">
      <c r="A644" s="48">
        <v>2021</v>
      </c>
      <c r="B644" s="49" t="s">
        <v>197</v>
      </c>
      <c r="C644" s="50" t="s">
        <v>62</v>
      </c>
      <c r="D644" s="50" t="s">
        <v>151</v>
      </c>
      <c r="E644" s="50" t="s">
        <v>178</v>
      </c>
      <c r="F644" s="49" t="s">
        <v>162</v>
      </c>
      <c r="G644" s="51">
        <v>2040</v>
      </c>
      <c r="H644" s="52">
        <v>38</v>
      </c>
    </row>
    <row r="645" spans="1:8">
      <c r="A645" s="53">
        <v>2021</v>
      </c>
      <c r="B645" s="54" t="s">
        <v>197</v>
      </c>
      <c r="C645" s="55" t="s">
        <v>45</v>
      </c>
      <c r="D645" s="55" t="s">
        <v>151</v>
      </c>
      <c r="E645" s="55" t="s">
        <v>178</v>
      </c>
      <c r="F645" s="54" t="s">
        <v>162</v>
      </c>
      <c r="G645" s="56">
        <v>1167</v>
      </c>
      <c r="H645" s="57">
        <v>7.4</v>
      </c>
    </row>
    <row r="646" spans="1:8">
      <c r="A646" s="48">
        <v>2021</v>
      </c>
      <c r="B646" s="49" t="s">
        <v>197</v>
      </c>
      <c r="C646" s="50" t="s">
        <v>46</v>
      </c>
      <c r="D646" s="50" t="s">
        <v>151</v>
      </c>
      <c r="E646" s="50" t="s">
        <v>178</v>
      </c>
      <c r="F646" s="49" t="s">
        <v>162</v>
      </c>
      <c r="G646" s="51">
        <v>20689</v>
      </c>
      <c r="H646" s="52">
        <v>776.71100000000001</v>
      </c>
    </row>
    <row r="647" spans="1:8">
      <c r="A647" s="53">
        <v>2021</v>
      </c>
      <c r="B647" s="54" t="s">
        <v>197</v>
      </c>
      <c r="C647" s="55" t="s">
        <v>48</v>
      </c>
      <c r="D647" s="55" t="s">
        <v>151</v>
      </c>
      <c r="E647" s="55" t="s">
        <v>178</v>
      </c>
      <c r="F647" s="54" t="s">
        <v>162</v>
      </c>
      <c r="G647" s="56">
        <v>62525</v>
      </c>
      <c r="H647" s="57">
        <v>1892.818</v>
      </c>
    </row>
    <row r="648" spans="1:8">
      <c r="A648" s="48">
        <v>2021</v>
      </c>
      <c r="B648" s="49" t="s">
        <v>197</v>
      </c>
      <c r="C648" s="50" t="s">
        <v>49</v>
      </c>
      <c r="D648" s="50" t="s">
        <v>151</v>
      </c>
      <c r="E648" s="50" t="s">
        <v>178</v>
      </c>
      <c r="F648" s="49" t="s">
        <v>162</v>
      </c>
      <c r="G648" s="51">
        <v>243</v>
      </c>
      <c r="H648" s="52">
        <v>106.916</v>
      </c>
    </row>
    <row r="649" spans="1:8">
      <c r="A649" s="53">
        <v>2021</v>
      </c>
      <c r="B649" s="54" t="s">
        <v>197</v>
      </c>
      <c r="C649" s="55" t="s">
        <v>73</v>
      </c>
      <c r="D649" s="55" t="s">
        <v>151</v>
      </c>
      <c r="E649" s="55" t="s">
        <v>178</v>
      </c>
      <c r="F649" s="54" t="s">
        <v>162</v>
      </c>
      <c r="G649" s="56">
        <v>3583</v>
      </c>
      <c r="H649" s="57">
        <v>95</v>
      </c>
    </row>
    <row r="650" spans="1:8">
      <c r="A650" s="48">
        <v>2021</v>
      </c>
      <c r="B650" s="49" t="s">
        <v>197</v>
      </c>
      <c r="C650" s="50" t="s">
        <v>51</v>
      </c>
      <c r="D650" s="50" t="s">
        <v>151</v>
      </c>
      <c r="E650" s="50" t="s">
        <v>178</v>
      </c>
      <c r="F650" s="49" t="s">
        <v>162</v>
      </c>
      <c r="G650" s="51">
        <v>65274</v>
      </c>
      <c r="H650" s="52">
        <v>2700</v>
      </c>
    </row>
    <row r="651" spans="1:8">
      <c r="A651" s="53">
        <v>2021</v>
      </c>
      <c r="B651" s="54" t="s">
        <v>197</v>
      </c>
      <c r="C651" s="55" t="s">
        <v>78</v>
      </c>
      <c r="D651" s="55" t="s">
        <v>151</v>
      </c>
      <c r="E651" s="55" t="s">
        <v>178</v>
      </c>
      <c r="F651" s="54" t="s">
        <v>162</v>
      </c>
      <c r="G651" s="56">
        <v>4452</v>
      </c>
      <c r="H651" s="57">
        <v>160</v>
      </c>
    </row>
    <row r="652" spans="1:8">
      <c r="A652" s="48">
        <v>2021</v>
      </c>
      <c r="B652" s="49" t="s">
        <v>197</v>
      </c>
      <c r="C652" s="50" t="s">
        <v>56</v>
      </c>
      <c r="D652" s="50" t="s">
        <v>151</v>
      </c>
      <c r="E652" s="50" t="s">
        <v>178</v>
      </c>
      <c r="F652" s="49" t="s">
        <v>162</v>
      </c>
      <c r="G652" s="51">
        <v>956</v>
      </c>
      <c r="H652" s="52">
        <v>6</v>
      </c>
    </row>
    <row r="653" spans="1:8">
      <c r="A653" s="53">
        <v>2021</v>
      </c>
      <c r="B653" s="54" t="s">
        <v>197</v>
      </c>
      <c r="C653" s="55" t="s">
        <v>74</v>
      </c>
      <c r="D653" s="55" t="s">
        <v>151</v>
      </c>
      <c r="E653" s="55" t="s">
        <v>178</v>
      </c>
      <c r="F653" s="54" t="s">
        <v>162</v>
      </c>
      <c r="G653" s="56">
        <v>24175</v>
      </c>
      <c r="H653" s="57">
        <v>572.4</v>
      </c>
    </row>
    <row r="654" spans="1:8">
      <c r="A654" s="48">
        <v>2021</v>
      </c>
      <c r="B654" s="49" t="s">
        <v>197</v>
      </c>
      <c r="C654" s="50" t="s">
        <v>177</v>
      </c>
      <c r="D654" s="50" t="s">
        <v>151</v>
      </c>
      <c r="E654" s="50" t="s">
        <v>178</v>
      </c>
      <c r="F654" s="49" t="s">
        <v>162</v>
      </c>
      <c r="G654" s="51">
        <v>30207</v>
      </c>
      <c r="H654" s="52">
        <v>1055.374</v>
      </c>
    </row>
    <row r="655" spans="1:8">
      <c r="A655" s="53">
        <v>2021</v>
      </c>
      <c r="B655" s="54" t="s">
        <v>198</v>
      </c>
      <c r="C655" s="55" t="s">
        <v>160</v>
      </c>
      <c r="D655" s="55" t="s">
        <v>149</v>
      </c>
      <c r="E655" s="55" t="s">
        <v>161</v>
      </c>
      <c r="F655" s="54" t="s">
        <v>162</v>
      </c>
      <c r="G655" s="56">
        <v>18356</v>
      </c>
      <c r="H655" s="57">
        <v>598</v>
      </c>
    </row>
    <row r="656" spans="1:8">
      <c r="A656" s="48">
        <v>2021</v>
      </c>
      <c r="B656" s="49" t="s">
        <v>198</v>
      </c>
      <c r="C656" s="50" t="s">
        <v>91</v>
      </c>
      <c r="D656" s="50" t="s">
        <v>149</v>
      </c>
      <c r="E656" s="50" t="s">
        <v>161</v>
      </c>
      <c r="F656" s="49" t="s">
        <v>162</v>
      </c>
      <c r="G656" s="51">
        <v>111391</v>
      </c>
      <c r="H656" s="52">
        <v>3278</v>
      </c>
    </row>
    <row r="657" spans="1:8">
      <c r="A657" s="53">
        <v>2021</v>
      </c>
      <c r="B657" s="54" t="s">
        <v>198</v>
      </c>
      <c r="C657" s="55" t="s">
        <v>84</v>
      </c>
      <c r="D657" s="55" t="s">
        <v>149</v>
      </c>
      <c r="E657" s="55" t="s">
        <v>161</v>
      </c>
      <c r="F657" s="54" t="s">
        <v>162</v>
      </c>
      <c r="G657" s="56">
        <v>140313</v>
      </c>
      <c r="H657" s="57">
        <v>4183</v>
      </c>
    </row>
    <row r="658" spans="1:8">
      <c r="A658" s="48">
        <v>2021</v>
      </c>
      <c r="B658" s="49" t="s">
        <v>198</v>
      </c>
      <c r="C658" s="50" t="s">
        <v>43</v>
      </c>
      <c r="D658" s="50" t="s">
        <v>149</v>
      </c>
      <c r="E658" s="50" t="s">
        <v>161</v>
      </c>
      <c r="F658" s="49" t="s">
        <v>162</v>
      </c>
      <c r="G658" s="51">
        <v>80914</v>
      </c>
      <c r="H658" s="52">
        <v>2529</v>
      </c>
    </row>
    <row r="659" spans="1:8">
      <c r="A659" s="53">
        <v>2021</v>
      </c>
      <c r="B659" s="54" t="s">
        <v>198</v>
      </c>
      <c r="C659" s="55" t="s">
        <v>22</v>
      </c>
      <c r="D659" s="55" t="s">
        <v>149</v>
      </c>
      <c r="E659" s="55" t="s">
        <v>161</v>
      </c>
      <c r="F659" s="54" t="s">
        <v>162</v>
      </c>
      <c r="G659" s="56">
        <v>1307</v>
      </c>
      <c r="H659" s="57">
        <v>40</v>
      </c>
    </row>
    <row r="660" spans="1:8">
      <c r="A660" s="48">
        <v>2021</v>
      </c>
      <c r="B660" s="49" t="s">
        <v>198</v>
      </c>
      <c r="C660" s="50" t="s">
        <v>59</v>
      </c>
      <c r="D660" s="50" t="s">
        <v>149</v>
      </c>
      <c r="E660" s="50" t="s">
        <v>161</v>
      </c>
      <c r="F660" s="49" t="s">
        <v>162</v>
      </c>
      <c r="G660" s="51">
        <v>2274</v>
      </c>
      <c r="H660" s="52">
        <v>80</v>
      </c>
    </row>
    <row r="661" spans="1:8">
      <c r="A661" s="53">
        <v>2021</v>
      </c>
      <c r="B661" s="54" t="s">
        <v>198</v>
      </c>
      <c r="C661" s="55" t="s">
        <v>72</v>
      </c>
      <c r="D661" s="55" t="s">
        <v>149</v>
      </c>
      <c r="E661" s="55" t="s">
        <v>161</v>
      </c>
      <c r="F661" s="54" t="s">
        <v>162</v>
      </c>
      <c r="G661" s="56">
        <v>9965</v>
      </c>
      <c r="H661" s="57">
        <v>298</v>
      </c>
    </row>
    <row r="662" spans="1:8">
      <c r="A662" s="48">
        <v>2021</v>
      </c>
      <c r="B662" s="49" t="s">
        <v>198</v>
      </c>
      <c r="C662" s="50" t="s">
        <v>180</v>
      </c>
      <c r="D662" s="50" t="s">
        <v>149</v>
      </c>
      <c r="E662" s="50" t="s">
        <v>161</v>
      </c>
      <c r="F662" s="49" t="s">
        <v>162</v>
      </c>
      <c r="G662" s="51">
        <v>10108</v>
      </c>
      <c r="H662" s="52">
        <v>352</v>
      </c>
    </row>
    <row r="663" spans="1:8">
      <c r="A663" s="53">
        <v>2021</v>
      </c>
      <c r="B663" s="54" t="s">
        <v>198</v>
      </c>
      <c r="C663" s="55" t="s">
        <v>44</v>
      </c>
      <c r="D663" s="55" t="s">
        <v>149</v>
      </c>
      <c r="E663" s="55" t="s">
        <v>161</v>
      </c>
      <c r="F663" s="54" t="s">
        <v>162</v>
      </c>
      <c r="G663" s="56">
        <v>40743</v>
      </c>
      <c r="H663" s="57">
        <v>1272.3440000000001</v>
      </c>
    </row>
    <row r="664" spans="1:8">
      <c r="A664" s="48">
        <v>2021</v>
      </c>
      <c r="B664" s="49" t="s">
        <v>198</v>
      </c>
      <c r="C664" s="50" t="s">
        <v>60</v>
      </c>
      <c r="D664" s="50" t="s">
        <v>149</v>
      </c>
      <c r="E664" s="50" t="s">
        <v>161</v>
      </c>
      <c r="F664" s="49" t="s">
        <v>162</v>
      </c>
      <c r="G664" s="51">
        <v>37998</v>
      </c>
      <c r="H664" s="52">
        <v>1185</v>
      </c>
    </row>
    <row r="665" spans="1:8">
      <c r="A665" s="53">
        <v>2021</v>
      </c>
      <c r="B665" s="54" t="s">
        <v>198</v>
      </c>
      <c r="C665" s="55" t="s">
        <v>163</v>
      </c>
      <c r="D665" s="55" t="s">
        <v>149</v>
      </c>
      <c r="E665" s="55" t="s">
        <v>161</v>
      </c>
      <c r="F665" s="54" t="s">
        <v>162</v>
      </c>
      <c r="G665" s="56">
        <v>54779</v>
      </c>
      <c r="H665" s="57">
        <v>1638</v>
      </c>
    </row>
    <row r="666" spans="1:8">
      <c r="A666" s="48">
        <v>2021</v>
      </c>
      <c r="B666" s="49" t="s">
        <v>198</v>
      </c>
      <c r="C666" s="50" t="s">
        <v>164</v>
      </c>
      <c r="D666" s="50" t="s">
        <v>149</v>
      </c>
      <c r="E666" s="50" t="s">
        <v>161</v>
      </c>
      <c r="F666" s="49" t="s">
        <v>162</v>
      </c>
      <c r="G666" s="51">
        <v>65818</v>
      </c>
      <c r="H666" s="52">
        <v>1693</v>
      </c>
    </row>
    <row r="667" spans="1:8">
      <c r="A667" s="53">
        <v>2021</v>
      </c>
      <c r="B667" s="54" t="s">
        <v>198</v>
      </c>
      <c r="C667" s="55" t="s">
        <v>61</v>
      </c>
      <c r="D667" s="55" t="s">
        <v>149</v>
      </c>
      <c r="E667" s="55" t="s">
        <v>161</v>
      </c>
      <c r="F667" s="54" t="s">
        <v>162</v>
      </c>
      <c r="G667" s="56">
        <v>17154</v>
      </c>
      <c r="H667" s="57">
        <v>528</v>
      </c>
    </row>
    <row r="668" spans="1:8">
      <c r="A668" s="48">
        <v>2021</v>
      </c>
      <c r="B668" s="49" t="s">
        <v>198</v>
      </c>
      <c r="C668" s="50" t="s">
        <v>165</v>
      </c>
      <c r="D668" s="50" t="s">
        <v>149</v>
      </c>
      <c r="E668" s="50" t="s">
        <v>161</v>
      </c>
      <c r="F668" s="49" t="s">
        <v>162</v>
      </c>
      <c r="G668" s="51">
        <v>15193</v>
      </c>
      <c r="H668" s="52">
        <v>440</v>
      </c>
    </row>
    <row r="669" spans="1:8">
      <c r="A669" s="53">
        <v>2021</v>
      </c>
      <c r="B669" s="54" t="s">
        <v>198</v>
      </c>
      <c r="C669" s="55" t="s">
        <v>166</v>
      </c>
      <c r="D669" s="55" t="s">
        <v>149</v>
      </c>
      <c r="E669" s="55" t="s">
        <v>161</v>
      </c>
      <c r="F669" s="54" t="s">
        <v>162</v>
      </c>
      <c r="G669" s="56">
        <v>42799</v>
      </c>
      <c r="H669" s="57">
        <v>1144</v>
      </c>
    </row>
    <row r="670" spans="1:8">
      <c r="A670" s="48">
        <v>2021</v>
      </c>
      <c r="B670" s="49" t="s">
        <v>198</v>
      </c>
      <c r="C670" s="50" t="s">
        <v>167</v>
      </c>
      <c r="D670" s="50" t="s">
        <v>149</v>
      </c>
      <c r="E670" s="50" t="s">
        <v>161</v>
      </c>
      <c r="F670" s="49" t="s">
        <v>162</v>
      </c>
      <c r="G670" s="51">
        <v>2354</v>
      </c>
      <c r="H670" s="52">
        <v>66</v>
      </c>
    </row>
    <row r="671" spans="1:8">
      <c r="A671" s="53">
        <v>2021</v>
      </c>
      <c r="B671" s="54" t="s">
        <v>198</v>
      </c>
      <c r="C671" s="55" t="s">
        <v>168</v>
      </c>
      <c r="D671" s="55" t="s">
        <v>149</v>
      </c>
      <c r="E671" s="55" t="s">
        <v>161</v>
      </c>
      <c r="F671" s="54" t="s">
        <v>162</v>
      </c>
      <c r="G671" s="56">
        <v>21369</v>
      </c>
      <c r="H671" s="57">
        <v>608</v>
      </c>
    </row>
    <row r="672" spans="1:8">
      <c r="A672" s="48">
        <v>2021</v>
      </c>
      <c r="B672" s="49" t="s">
        <v>198</v>
      </c>
      <c r="C672" s="50" t="s">
        <v>45</v>
      </c>
      <c r="D672" s="50" t="s">
        <v>149</v>
      </c>
      <c r="E672" s="50" t="s">
        <v>161</v>
      </c>
      <c r="F672" s="49" t="s">
        <v>162</v>
      </c>
      <c r="G672" s="51">
        <v>754</v>
      </c>
      <c r="H672" s="52">
        <v>21</v>
      </c>
    </row>
    <row r="673" spans="1:8">
      <c r="A673" s="53">
        <v>2021</v>
      </c>
      <c r="B673" s="54" t="s">
        <v>198</v>
      </c>
      <c r="C673" s="55" t="s">
        <v>46</v>
      </c>
      <c r="D673" s="55" t="s">
        <v>149</v>
      </c>
      <c r="E673" s="55" t="s">
        <v>161</v>
      </c>
      <c r="F673" s="54" t="s">
        <v>162</v>
      </c>
      <c r="G673" s="56">
        <v>45450</v>
      </c>
      <c r="H673" s="57">
        <v>1386</v>
      </c>
    </row>
    <row r="674" spans="1:8">
      <c r="A674" s="48">
        <v>2021</v>
      </c>
      <c r="B674" s="49" t="s">
        <v>198</v>
      </c>
      <c r="C674" s="50" t="s">
        <v>47</v>
      </c>
      <c r="D674" s="50" t="s">
        <v>149</v>
      </c>
      <c r="E674" s="50" t="s">
        <v>161</v>
      </c>
      <c r="F674" s="49" t="s">
        <v>162</v>
      </c>
      <c r="G674" s="51">
        <v>4511</v>
      </c>
      <c r="H674" s="52">
        <v>111.1</v>
      </c>
    </row>
    <row r="675" spans="1:8">
      <c r="A675" s="53">
        <v>2021</v>
      </c>
      <c r="B675" s="54" t="s">
        <v>198</v>
      </c>
      <c r="C675" s="55" t="s">
        <v>66</v>
      </c>
      <c r="D675" s="55" t="s">
        <v>149</v>
      </c>
      <c r="E675" s="55" t="s">
        <v>161</v>
      </c>
      <c r="F675" s="54" t="s">
        <v>162</v>
      </c>
      <c r="G675" s="56">
        <v>24750</v>
      </c>
      <c r="H675" s="57">
        <v>696</v>
      </c>
    </row>
    <row r="676" spans="1:8">
      <c r="A676" s="48">
        <v>2021</v>
      </c>
      <c r="B676" s="49" t="s">
        <v>198</v>
      </c>
      <c r="C676" s="50" t="s">
        <v>33</v>
      </c>
      <c r="D676" s="50" t="s">
        <v>149</v>
      </c>
      <c r="E676" s="50" t="s">
        <v>161</v>
      </c>
      <c r="F676" s="49" t="s">
        <v>162</v>
      </c>
      <c r="G676" s="51">
        <v>5621</v>
      </c>
      <c r="H676" s="52">
        <v>132</v>
      </c>
    </row>
    <row r="677" spans="1:8">
      <c r="A677" s="53">
        <v>2021</v>
      </c>
      <c r="B677" s="54" t="s">
        <v>198</v>
      </c>
      <c r="C677" s="55" t="s">
        <v>48</v>
      </c>
      <c r="D677" s="55" t="s">
        <v>149</v>
      </c>
      <c r="E677" s="55" t="s">
        <v>161</v>
      </c>
      <c r="F677" s="54" t="s">
        <v>162</v>
      </c>
      <c r="G677" s="56">
        <v>1266841</v>
      </c>
      <c r="H677" s="57">
        <v>38056.35</v>
      </c>
    </row>
    <row r="678" spans="1:8">
      <c r="A678" s="48">
        <v>2021</v>
      </c>
      <c r="B678" s="49" t="s">
        <v>198</v>
      </c>
      <c r="C678" s="50" t="s">
        <v>93</v>
      </c>
      <c r="D678" s="50" t="s">
        <v>149</v>
      </c>
      <c r="E678" s="50" t="s">
        <v>161</v>
      </c>
      <c r="F678" s="49" t="s">
        <v>162</v>
      </c>
      <c r="G678" s="51">
        <v>3982</v>
      </c>
      <c r="H678" s="52">
        <v>110</v>
      </c>
    </row>
    <row r="679" spans="1:8">
      <c r="A679" s="53">
        <v>2021</v>
      </c>
      <c r="B679" s="54" t="s">
        <v>198</v>
      </c>
      <c r="C679" s="55" t="s">
        <v>96</v>
      </c>
      <c r="D679" s="55" t="s">
        <v>149</v>
      </c>
      <c r="E679" s="55" t="s">
        <v>161</v>
      </c>
      <c r="F679" s="54" t="s">
        <v>162</v>
      </c>
      <c r="G679" s="56">
        <v>5863</v>
      </c>
      <c r="H679" s="57">
        <v>286</v>
      </c>
    </row>
    <row r="680" spans="1:8">
      <c r="A680" s="48">
        <v>2021</v>
      </c>
      <c r="B680" s="49" t="s">
        <v>198</v>
      </c>
      <c r="C680" s="50" t="s">
        <v>169</v>
      </c>
      <c r="D680" s="50" t="s">
        <v>149</v>
      </c>
      <c r="E680" s="50" t="s">
        <v>161</v>
      </c>
      <c r="F680" s="49" t="s">
        <v>162</v>
      </c>
      <c r="G680" s="51">
        <v>963</v>
      </c>
      <c r="H680" s="52">
        <v>22</v>
      </c>
    </row>
    <row r="681" spans="1:8">
      <c r="A681" s="53">
        <v>2021</v>
      </c>
      <c r="B681" s="54" t="s">
        <v>198</v>
      </c>
      <c r="C681" s="55" t="s">
        <v>49</v>
      </c>
      <c r="D681" s="55" t="s">
        <v>149</v>
      </c>
      <c r="E681" s="55" t="s">
        <v>161</v>
      </c>
      <c r="F681" s="54" t="s">
        <v>162</v>
      </c>
      <c r="G681" s="56">
        <v>3913</v>
      </c>
      <c r="H681" s="57">
        <v>87</v>
      </c>
    </row>
    <row r="682" spans="1:8">
      <c r="A682" s="48">
        <v>2021</v>
      </c>
      <c r="B682" s="49" t="s">
        <v>198</v>
      </c>
      <c r="C682" s="50" t="s">
        <v>38</v>
      </c>
      <c r="D682" s="50" t="s">
        <v>149</v>
      </c>
      <c r="E682" s="50" t="s">
        <v>161</v>
      </c>
      <c r="F682" s="49" t="s">
        <v>162</v>
      </c>
      <c r="G682" s="51">
        <v>2466</v>
      </c>
      <c r="H682" s="52">
        <v>34.866</v>
      </c>
    </row>
    <row r="683" spans="1:8">
      <c r="A683" s="53">
        <v>2021</v>
      </c>
      <c r="B683" s="54" t="s">
        <v>198</v>
      </c>
      <c r="C683" s="55" t="s">
        <v>172</v>
      </c>
      <c r="D683" s="55" t="s">
        <v>149</v>
      </c>
      <c r="E683" s="55" t="s">
        <v>161</v>
      </c>
      <c r="F683" s="54" t="s">
        <v>162</v>
      </c>
      <c r="G683" s="56">
        <v>28308</v>
      </c>
      <c r="H683" s="57">
        <v>866</v>
      </c>
    </row>
    <row r="684" spans="1:8">
      <c r="A684" s="48">
        <v>2021</v>
      </c>
      <c r="B684" s="49" t="s">
        <v>198</v>
      </c>
      <c r="C684" s="50" t="s">
        <v>68</v>
      </c>
      <c r="D684" s="50" t="s">
        <v>149</v>
      </c>
      <c r="E684" s="50" t="s">
        <v>161</v>
      </c>
      <c r="F684" s="49" t="s">
        <v>162</v>
      </c>
      <c r="G684" s="51">
        <v>2180</v>
      </c>
      <c r="H684" s="52">
        <v>66</v>
      </c>
    </row>
    <row r="685" spans="1:8">
      <c r="A685" s="53">
        <v>2021</v>
      </c>
      <c r="B685" s="54" t="s">
        <v>198</v>
      </c>
      <c r="C685" s="55" t="s">
        <v>51</v>
      </c>
      <c r="D685" s="55" t="s">
        <v>149</v>
      </c>
      <c r="E685" s="55" t="s">
        <v>161</v>
      </c>
      <c r="F685" s="54" t="s">
        <v>162</v>
      </c>
      <c r="G685" s="56">
        <v>3732</v>
      </c>
      <c r="H685" s="57">
        <v>110</v>
      </c>
    </row>
    <row r="686" spans="1:8">
      <c r="A686" s="48">
        <v>2021</v>
      </c>
      <c r="B686" s="49" t="s">
        <v>198</v>
      </c>
      <c r="C686" s="50" t="s">
        <v>63</v>
      </c>
      <c r="D686" s="50" t="s">
        <v>149</v>
      </c>
      <c r="E686" s="50" t="s">
        <v>161</v>
      </c>
      <c r="F686" s="49" t="s">
        <v>162</v>
      </c>
      <c r="G686" s="51">
        <v>25391</v>
      </c>
      <c r="H686" s="52">
        <v>783.2</v>
      </c>
    </row>
    <row r="687" spans="1:8">
      <c r="A687" s="53">
        <v>2021</v>
      </c>
      <c r="B687" s="54" t="s">
        <v>198</v>
      </c>
      <c r="C687" s="55" t="s">
        <v>52</v>
      </c>
      <c r="D687" s="55" t="s">
        <v>149</v>
      </c>
      <c r="E687" s="55" t="s">
        <v>161</v>
      </c>
      <c r="F687" s="54" t="s">
        <v>162</v>
      </c>
      <c r="G687" s="56">
        <v>1872</v>
      </c>
      <c r="H687" s="57">
        <v>67</v>
      </c>
    </row>
    <row r="688" spans="1:8">
      <c r="A688" s="48">
        <v>2021</v>
      </c>
      <c r="B688" s="49" t="s">
        <v>198</v>
      </c>
      <c r="C688" s="50" t="s">
        <v>39</v>
      </c>
      <c r="D688" s="50" t="s">
        <v>149</v>
      </c>
      <c r="E688" s="50" t="s">
        <v>161</v>
      </c>
      <c r="F688" s="49" t="s">
        <v>162</v>
      </c>
      <c r="G688" s="51">
        <v>11649</v>
      </c>
      <c r="H688" s="52">
        <v>286</v>
      </c>
    </row>
    <row r="689" spans="1:8">
      <c r="A689" s="53">
        <v>2021</v>
      </c>
      <c r="B689" s="54" t="s">
        <v>198</v>
      </c>
      <c r="C689" s="55" t="s">
        <v>185</v>
      </c>
      <c r="D689" s="55" t="s">
        <v>149</v>
      </c>
      <c r="E689" s="55" t="s">
        <v>161</v>
      </c>
      <c r="F689" s="54" t="s">
        <v>162</v>
      </c>
      <c r="G689" s="56">
        <v>19522</v>
      </c>
      <c r="H689" s="57">
        <v>572</v>
      </c>
    </row>
    <row r="690" spans="1:8">
      <c r="A690" s="48">
        <v>2021</v>
      </c>
      <c r="B690" s="49" t="s">
        <v>198</v>
      </c>
      <c r="C690" s="50" t="s">
        <v>69</v>
      </c>
      <c r="D690" s="50" t="s">
        <v>149</v>
      </c>
      <c r="E690" s="50" t="s">
        <v>161</v>
      </c>
      <c r="F690" s="49" t="s">
        <v>162</v>
      </c>
      <c r="G690" s="51">
        <v>22018</v>
      </c>
      <c r="H690" s="52">
        <v>702</v>
      </c>
    </row>
    <row r="691" spans="1:8">
      <c r="A691" s="53">
        <v>2021</v>
      </c>
      <c r="B691" s="54" t="s">
        <v>198</v>
      </c>
      <c r="C691" s="55" t="s">
        <v>56</v>
      </c>
      <c r="D691" s="55" t="s">
        <v>149</v>
      </c>
      <c r="E691" s="55" t="s">
        <v>161</v>
      </c>
      <c r="F691" s="54" t="s">
        <v>162</v>
      </c>
      <c r="G691" s="56">
        <v>813</v>
      </c>
      <c r="H691" s="57">
        <v>21.05</v>
      </c>
    </row>
    <row r="692" spans="1:8">
      <c r="A692" s="48">
        <v>2021</v>
      </c>
      <c r="B692" s="49" t="s">
        <v>198</v>
      </c>
      <c r="C692" s="50" t="s">
        <v>174</v>
      </c>
      <c r="D692" s="50" t="s">
        <v>149</v>
      </c>
      <c r="E692" s="50" t="s">
        <v>161</v>
      </c>
      <c r="F692" s="49" t="s">
        <v>162</v>
      </c>
      <c r="G692" s="51">
        <v>6864</v>
      </c>
      <c r="H692" s="52">
        <v>220</v>
      </c>
    </row>
    <row r="693" spans="1:8">
      <c r="A693" s="53">
        <v>2021</v>
      </c>
      <c r="B693" s="54" t="s">
        <v>198</v>
      </c>
      <c r="C693" s="55" t="s">
        <v>175</v>
      </c>
      <c r="D693" s="55" t="s">
        <v>149</v>
      </c>
      <c r="E693" s="55" t="s">
        <v>161</v>
      </c>
      <c r="F693" s="54" t="s">
        <v>162</v>
      </c>
      <c r="G693" s="56">
        <v>9480</v>
      </c>
      <c r="H693" s="57">
        <v>286</v>
      </c>
    </row>
    <row r="694" spans="1:8">
      <c r="A694" s="48">
        <v>2021</v>
      </c>
      <c r="B694" s="49" t="s">
        <v>198</v>
      </c>
      <c r="C694" s="50" t="s">
        <v>148</v>
      </c>
      <c r="D694" s="50" t="s">
        <v>149</v>
      </c>
      <c r="E694" s="50" t="s">
        <v>161</v>
      </c>
      <c r="F694" s="49" t="s">
        <v>162</v>
      </c>
      <c r="G694" s="51">
        <v>1614</v>
      </c>
      <c r="H694" s="52">
        <v>44</v>
      </c>
    </row>
    <row r="695" spans="1:8">
      <c r="A695" s="53">
        <v>2021</v>
      </c>
      <c r="B695" s="54" t="s">
        <v>198</v>
      </c>
      <c r="C695" s="55" t="s">
        <v>74</v>
      </c>
      <c r="D695" s="55" t="s">
        <v>149</v>
      </c>
      <c r="E695" s="55" t="s">
        <v>161</v>
      </c>
      <c r="F695" s="54" t="s">
        <v>162</v>
      </c>
      <c r="G695" s="56">
        <v>392505</v>
      </c>
      <c r="H695" s="57">
        <v>11857.3</v>
      </c>
    </row>
    <row r="696" spans="1:8">
      <c r="A696" s="48">
        <v>2021</v>
      </c>
      <c r="B696" s="49" t="s">
        <v>198</v>
      </c>
      <c r="C696" s="50" t="s">
        <v>176</v>
      </c>
      <c r="D696" s="50" t="s">
        <v>149</v>
      </c>
      <c r="E696" s="50" t="s">
        <v>161</v>
      </c>
      <c r="F696" s="49" t="s">
        <v>162</v>
      </c>
      <c r="G696" s="51">
        <v>43606</v>
      </c>
      <c r="H696" s="52">
        <v>1433.8</v>
      </c>
    </row>
    <row r="697" spans="1:8">
      <c r="A697" s="53">
        <v>2021</v>
      </c>
      <c r="B697" s="54" t="s">
        <v>198</v>
      </c>
      <c r="C697" s="55" t="s">
        <v>177</v>
      </c>
      <c r="D697" s="55" t="s">
        <v>149</v>
      </c>
      <c r="E697" s="55" t="s">
        <v>161</v>
      </c>
      <c r="F697" s="54" t="s">
        <v>162</v>
      </c>
      <c r="G697" s="56">
        <v>94307</v>
      </c>
      <c r="H697" s="57">
        <v>3010</v>
      </c>
    </row>
    <row r="698" spans="1:8">
      <c r="A698" s="48">
        <v>2021</v>
      </c>
      <c r="B698" s="49" t="s">
        <v>198</v>
      </c>
      <c r="C698" s="50" t="s">
        <v>160</v>
      </c>
      <c r="D698" s="50" t="s">
        <v>151</v>
      </c>
      <c r="E698" s="50" t="s">
        <v>178</v>
      </c>
      <c r="F698" s="49" t="s">
        <v>162</v>
      </c>
      <c r="G698" s="51">
        <v>30841</v>
      </c>
      <c r="H698" s="52">
        <v>1020</v>
      </c>
    </row>
    <row r="699" spans="1:8">
      <c r="A699" s="53">
        <v>2021</v>
      </c>
      <c r="B699" s="54" t="s">
        <v>198</v>
      </c>
      <c r="C699" s="55" t="s">
        <v>84</v>
      </c>
      <c r="D699" s="55" t="s">
        <v>151</v>
      </c>
      <c r="E699" s="55" t="s">
        <v>178</v>
      </c>
      <c r="F699" s="54" t="s">
        <v>162</v>
      </c>
      <c r="G699" s="56">
        <v>21572</v>
      </c>
      <c r="H699" s="57">
        <v>720</v>
      </c>
    </row>
    <row r="700" spans="1:8">
      <c r="A700" s="48">
        <v>2021</v>
      </c>
      <c r="B700" s="49" t="s">
        <v>198</v>
      </c>
      <c r="C700" s="50" t="s">
        <v>43</v>
      </c>
      <c r="D700" s="50" t="s">
        <v>151</v>
      </c>
      <c r="E700" s="50" t="s">
        <v>178</v>
      </c>
      <c r="F700" s="49" t="s">
        <v>162</v>
      </c>
      <c r="G700" s="51">
        <v>6673</v>
      </c>
      <c r="H700" s="52">
        <v>260</v>
      </c>
    </row>
    <row r="701" spans="1:8">
      <c r="A701" s="53">
        <v>2021</v>
      </c>
      <c r="B701" s="54" t="s">
        <v>198</v>
      </c>
      <c r="C701" s="55" t="s">
        <v>44</v>
      </c>
      <c r="D701" s="55" t="s">
        <v>151</v>
      </c>
      <c r="E701" s="55" t="s">
        <v>178</v>
      </c>
      <c r="F701" s="54" t="s">
        <v>162</v>
      </c>
      <c r="G701" s="56">
        <v>70941</v>
      </c>
      <c r="H701" s="57">
        <v>4223.2569999999996</v>
      </c>
    </row>
    <row r="702" spans="1:8">
      <c r="A702" s="48">
        <v>2021</v>
      </c>
      <c r="B702" s="49" t="s">
        <v>198</v>
      </c>
      <c r="C702" s="50" t="s">
        <v>60</v>
      </c>
      <c r="D702" s="50" t="s">
        <v>151</v>
      </c>
      <c r="E702" s="50" t="s">
        <v>178</v>
      </c>
      <c r="F702" s="49" t="s">
        <v>162</v>
      </c>
      <c r="G702" s="51">
        <v>7926</v>
      </c>
      <c r="H702" s="52">
        <v>246</v>
      </c>
    </row>
    <row r="703" spans="1:8">
      <c r="A703" s="53">
        <v>2021</v>
      </c>
      <c r="B703" s="54" t="s">
        <v>198</v>
      </c>
      <c r="C703" s="55" t="s">
        <v>45</v>
      </c>
      <c r="D703" s="55" t="s">
        <v>151</v>
      </c>
      <c r="E703" s="55" t="s">
        <v>178</v>
      </c>
      <c r="F703" s="54" t="s">
        <v>162</v>
      </c>
      <c r="G703" s="56">
        <v>389</v>
      </c>
      <c r="H703" s="57">
        <v>2.1</v>
      </c>
    </row>
    <row r="704" spans="1:8">
      <c r="A704" s="48">
        <v>2021</v>
      </c>
      <c r="B704" s="49" t="s">
        <v>198</v>
      </c>
      <c r="C704" s="50" t="s">
        <v>46</v>
      </c>
      <c r="D704" s="50" t="s">
        <v>151</v>
      </c>
      <c r="E704" s="50" t="s">
        <v>178</v>
      </c>
      <c r="F704" s="49" t="s">
        <v>162</v>
      </c>
      <c r="G704" s="51">
        <v>10550</v>
      </c>
      <c r="H704" s="52">
        <v>336</v>
      </c>
    </row>
    <row r="705" spans="1:8">
      <c r="A705" s="53">
        <v>2021</v>
      </c>
      <c r="B705" s="54" t="s">
        <v>198</v>
      </c>
      <c r="C705" s="55" t="s">
        <v>47</v>
      </c>
      <c r="D705" s="55" t="s">
        <v>151</v>
      </c>
      <c r="E705" s="55" t="s">
        <v>178</v>
      </c>
      <c r="F705" s="54" t="s">
        <v>162</v>
      </c>
      <c r="G705" s="56">
        <v>262</v>
      </c>
      <c r="H705" s="57">
        <v>4.75</v>
      </c>
    </row>
    <row r="706" spans="1:8">
      <c r="A706" s="48">
        <v>2021</v>
      </c>
      <c r="B706" s="49" t="s">
        <v>198</v>
      </c>
      <c r="C706" s="50" t="s">
        <v>48</v>
      </c>
      <c r="D706" s="50" t="s">
        <v>151</v>
      </c>
      <c r="E706" s="50" t="s">
        <v>178</v>
      </c>
      <c r="F706" s="49" t="s">
        <v>162</v>
      </c>
      <c r="G706" s="51">
        <v>58812</v>
      </c>
      <c r="H706" s="52">
        <v>1892</v>
      </c>
    </row>
    <row r="707" spans="1:8">
      <c r="A707" s="53">
        <v>2021</v>
      </c>
      <c r="B707" s="54" t="s">
        <v>198</v>
      </c>
      <c r="C707" s="55" t="s">
        <v>49</v>
      </c>
      <c r="D707" s="55" t="s">
        <v>151</v>
      </c>
      <c r="E707" s="55" t="s">
        <v>178</v>
      </c>
      <c r="F707" s="54" t="s">
        <v>162</v>
      </c>
      <c r="G707" s="56">
        <v>872</v>
      </c>
      <c r="H707" s="57">
        <v>65</v>
      </c>
    </row>
    <row r="708" spans="1:8">
      <c r="A708" s="48">
        <v>2021</v>
      </c>
      <c r="B708" s="49" t="s">
        <v>198</v>
      </c>
      <c r="C708" s="50" t="s">
        <v>73</v>
      </c>
      <c r="D708" s="50" t="s">
        <v>151</v>
      </c>
      <c r="E708" s="50" t="s">
        <v>178</v>
      </c>
      <c r="F708" s="49" t="s">
        <v>162</v>
      </c>
      <c r="G708" s="51">
        <v>1501</v>
      </c>
      <c r="H708" s="52">
        <v>38</v>
      </c>
    </row>
    <row r="709" spans="1:8">
      <c r="A709" s="53">
        <v>2021</v>
      </c>
      <c r="B709" s="54" t="s">
        <v>198</v>
      </c>
      <c r="C709" s="55" t="s">
        <v>51</v>
      </c>
      <c r="D709" s="55" t="s">
        <v>151</v>
      </c>
      <c r="E709" s="55" t="s">
        <v>178</v>
      </c>
      <c r="F709" s="54" t="s">
        <v>162</v>
      </c>
      <c r="G709" s="56">
        <v>92422</v>
      </c>
      <c r="H709" s="57">
        <v>3480</v>
      </c>
    </row>
    <row r="710" spans="1:8">
      <c r="A710" s="48">
        <v>2021</v>
      </c>
      <c r="B710" s="49" t="s">
        <v>198</v>
      </c>
      <c r="C710" s="50" t="s">
        <v>56</v>
      </c>
      <c r="D710" s="50" t="s">
        <v>151</v>
      </c>
      <c r="E710" s="50" t="s">
        <v>178</v>
      </c>
      <c r="F710" s="49" t="s">
        <v>162</v>
      </c>
      <c r="G710" s="51">
        <v>2247</v>
      </c>
      <c r="H710" s="52">
        <v>33.896999999999998</v>
      </c>
    </row>
    <row r="711" spans="1:8">
      <c r="A711" s="53">
        <v>2021</v>
      </c>
      <c r="B711" s="54" t="s">
        <v>198</v>
      </c>
      <c r="C711" s="55" t="s">
        <v>74</v>
      </c>
      <c r="D711" s="55" t="s">
        <v>151</v>
      </c>
      <c r="E711" s="55" t="s">
        <v>178</v>
      </c>
      <c r="F711" s="54" t="s">
        <v>162</v>
      </c>
      <c r="G711" s="56">
        <v>21327</v>
      </c>
      <c r="H711" s="57">
        <v>523</v>
      </c>
    </row>
    <row r="712" spans="1:8">
      <c r="A712" s="48">
        <v>2021</v>
      </c>
      <c r="B712" s="49" t="s">
        <v>198</v>
      </c>
      <c r="C712" s="50" t="s">
        <v>177</v>
      </c>
      <c r="D712" s="50" t="s">
        <v>151</v>
      </c>
      <c r="E712" s="50" t="s">
        <v>178</v>
      </c>
      <c r="F712" s="49" t="s">
        <v>162</v>
      </c>
      <c r="G712" s="51">
        <v>65499</v>
      </c>
      <c r="H712" s="52">
        <v>2376.59</v>
      </c>
    </row>
    <row r="713" spans="1:8">
      <c r="A713" s="53">
        <v>2022</v>
      </c>
      <c r="B713" s="54" t="s">
        <v>199</v>
      </c>
      <c r="C713" s="55" t="s">
        <v>160</v>
      </c>
      <c r="D713" s="55" t="s">
        <v>149</v>
      </c>
      <c r="E713" s="55" t="s">
        <v>161</v>
      </c>
      <c r="F713" s="54" t="s">
        <v>162</v>
      </c>
      <c r="G713" s="56">
        <v>34862</v>
      </c>
      <c r="H713" s="57">
        <v>1192</v>
      </c>
    </row>
    <row r="714" spans="1:8">
      <c r="A714" s="48">
        <v>2022</v>
      </c>
      <c r="B714" s="49" t="s">
        <v>199</v>
      </c>
      <c r="C714" s="50" t="s">
        <v>91</v>
      </c>
      <c r="D714" s="50" t="s">
        <v>149</v>
      </c>
      <c r="E714" s="50" t="s">
        <v>161</v>
      </c>
      <c r="F714" s="49" t="s">
        <v>162</v>
      </c>
      <c r="G714" s="51">
        <v>1309</v>
      </c>
      <c r="H714" s="52">
        <v>40</v>
      </c>
    </row>
    <row r="715" spans="1:8">
      <c r="A715" s="53">
        <v>2022</v>
      </c>
      <c r="B715" s="54" t="s">
        <v>199</v>
      </c>
      <c r="C715" s="55" t="s">
        <v>84</v>
      </c>
      <c r="D715" s="55" t="s">
        <v>149</v>
      </c>
      <c r="E715" s="55" t="s">
        <v>161</v>
      </c>
      <c r="F715" s="54" t="s">
        <v>162</v>
      </c>
      <c r="G715" s="56">
        <v>84002</v>
      </c>
      <c r="H715" s="57">
        <v>2456</v>
      </c>
    </row>
    <row r="716" spans="1:8">
      <c r="A716" s="48">
        <v>2022</v>
      </c>
      <c r="B716" s="49" t="s">
        <v>199</v>
      </c>
      <c r="C716" s="50" t="s">
        <v>43</v>
      </c>
      <c r="D716" s="50" t="s">
        <v>149</v>
      </c>
      <c r="E716" s="50" t="s">
        <v>161</v>
      </c>
      <c r="F716" s="49" t="s">
        <v>162</v>
      </c>
      <c r="G716" s="51">
        <v>59245</v>
      </c>
      <c r="H716" s="52">
        <v>1935</v>
      </c>
    </row>
    <row r="717" spans="1:8">
      <c r="A717" s="53">
        <v>2022</v>
      </c>
      <c r="B717" s="54" t="s">
        <v>199</v>
      </c>
      <c r="C717" s="55" t="s">
        <v>22</v>
      </c>
      <c r="D717" s="55" t="s">
        <v>149</v>
      </c>
      <c r="E717" s="55" t="s">
        <v>161</v>
      </c>
      <c r="F717" s="54" t="s">
        <v>162</v>
      </c>
      <c r="G717" s="56">
        <v>5716</v>
      </c>
      <c r="H717" s="57">
        <v>137.5</v>
      </c>
    </row>
    <row r="718" spans="1:8">
      <c r="A718" s="48">
        <v>2022</v>
      </c>
      <c r="B718" s="49" t="s">
        <v>199</v>
      </c>
      <c r="C718" s="50" t="s">
        <v>59</v>
      </c>
      <c r="D718" s="50" t="s">
        <v>149</v>
      </c>
      <c r="E718" s="50" t="s">
        <v>161</v>
      </c>
      <c r="F718" s="49" t="s">
        <v>162</v>
      </c>
      <c r="G718" s="51">
        <v>5401</v>
      </c>
      <c r="H718" s="52">
        <v>200</v>
      </c>
    </row>
    <row r="719" spans="1:8">
      <c r="A719" s="53">
        <v>2022</v>
      </c>
      <c r="B719" s="54" t="s">
        <v>199</v>
      </c>
      <c r="C719" s="55" t="s">
        <v>72</v>
      </c>
      <c r="D719" s="55" t="s">
        <v>149</v>
      </c>
      <c r="E719" s="55" t="s">
        <v>161</v>
      </c>
      <c r="F719" s="54" t="s">
        <v>162</v>
      </c>
      <c r="G719" s="56">
        <v>5946</v>
      </c>
      <c r="H719" s="57">
        <v>168</v>
      </c>
    </row>
    <row r="720" spans="1:8">
      <c r="A720" s="48">
        <v>2022</v>
      </c>
      <c r="B720" s="49" t="s">
        <v>199</v>
      </c>
      <c r="C720" s="50" t="s">
        <v>44</v>
      </c>
      <c r="D720" s="50" t="s">
        <v>149</v>
      </c>
      <c r="E720" s="50" t="s">
        <v>161</v>
      </c>
      <c r="F720" s="49" t="s">
        <v>162</v>
      </c>
      <c r="G720" s="51">
        <v>19143</v>
      </c>
      <c r="H720" s="52">
        <v>697</v>
      </c>
    </row>
    <row r="721" spans="1:8">
      <c r="A721" s="53">
        <v>2022</v>
      </c>
      <c r="B721" s="54" t="s">
        <v>199</v>
      </c>
      <c r="C721" s="55" t="s">
        <v>60</v>
      </c>
      <c r="D721" s="55" t="s">
        <v>149</v>
      </c>
      <c r="E721" s="55" t="s">
        <v>161</v>
      </c>
      <c r="F721" s="54" t="s">
        <v>162</v>
      </c>
      <c r="G721" s="56">
        <v>59655</v>
      </c>
      <c r="H721" s="57">
        <v>1776</v>
      </c>
    </row>
    <row r="722" spans="1:8">
      <c r="A722" s="48">
        <v>2022</v>
      </c>
      <c r="B722" s="49" t="s">
        <v>199</v>
      </c>
      <c r="C722" s="50" t="s">
        <v>163</v>
      </c>
      <c r="D722" s="50" t="s">
        <v>149</v>
      </c>
      <c r="E722" s="50" t="s">
        <v>161</v>
      </c>
      <c r="F722" s="49" t="s">
        <v>162</v>
      </c>
      <c r="G722" s="51">
        <v>18260</v>
      </c>
      <c r="H722" s="52">
        <v>525</v>
      </c>
    </row>
    <row r="723" spans="1:8">
      <c r="A723" s="53">
        <v>2022</v>
      </c>
      <c r="B723" s="54" t="s">
        <v>199</v>
      </c>
      <c r="C723" s="55" t="s">
        <v>164</v>
      </c>
      <c r="D723" s="55" t="s">
        <v>149</v>
      </c>
      <c r="E723" s="55" t="s">
        <v>161</v>
      </c>
      <c r="F723" s="54" t="s">
        <v>162</v>
      </c>
      <c r="G723" s="56">
        <v>35162</v>
      </c>
      <c r="H723" s="57">
        <v>1012</v>
      </c>
    </row>
    <row r="724" spans="1:8">
      <c r="A724" s="48">
        <v>2022</v>
      </c>
      <c r="B724" s="49" t="s">
        <v>199</v>
      </c>
      <c r="C724" s="50" t="s">
        <v>61</v>
      </c>
      <c r="D724" s="50" t="s">
        <v>149</v>
      </c>
      <c r="E724" s="50" t="s">
        <v>161</v>
      </c>
      <c r="F724" s="49" t="s">
        <v>162</v>
      </c>
      <c r="G724" s="51">
        <v>4965</v>
      </c>
      <c r="H724" s="52">
        <v>154</v>
      </c>
    </row>
    <row r="725" spans="1:8">
      <c r="A725" s="53">
        <v>2022</v>
      </c>
      <c r="B725" s="54" t="s">
        <v>199</v>
      </c>
      <c r="C725" s="55" t="s">
        <v>65</v>
      </c>
      <c r="D725" s="55" t="s">
        <v>149</v>
      </c>
      <c r="E725" s="55" t="s">
        <v>161</v>
      </c>
      <c r="F725" s="54" t="s">
        <v>162</v>
      </c>
      <c r="G725" s="56">
        <v>3405</v>
      </c>
      <c r="H725" s="57">
        <v>88</v>
      </c>
    </row>
    <row r="726" spans="1:8">
      <c r="A726" s="48">
        <v>2022</v>
      </c>
      <c r="B726" s="49" t="s">
        <v>199</v>
      </c>
      <c r="C726" s="50" t="s">
        <v>165</v>
      </c>
      <c r="D726" s="50" t="s">
        <v>149</v>
      </c>
      <c r="E726" s="50" t="s">
        <v>161</v>
      </c>
      <c r="F726" s="49" t="s">
        <v>162</v>
      </c>
      <c r="G726" s="51">
        <v>9138</v>
      </c>
      <c r="H726" s="52">
        <v>264</v>
      </c>
    </row>
    <row r="727" spans="1:8">
      <c r="A727" s="53">
        <v>2022</v>
      </c>
      <c r="B727" s="54" t="s">
        <v>199</v>
      </c>
      <c r="C727" s="55" t="s">
        <v>166</v>
      </c>
      <c r="D727" s="55" t="s">
        <v>149</v>
      </c>
      <c r="E727" s="55" t="s">
        <v>161</v>
      </c>
      <c r="F727" s="54" t="s">
        <v>162</v>
      </c>
      <c r="G727" s="56">
        <v>29672</v>
      </c>
      <c r="H727" s="57">
        <v>814</v>
      </c>
    </row>
    <row r="728" spans="1:8">
      <c r="A728" s="48">
        <v>2022</v>
      </c>
      <c r="B728" s="49" t="s">
        <v>199</v>
      </c>
      <c r="C728" s="50" t="s">
        <v>29</v>
      </c>
      <c r="D728" s="50" t="s">
        <v>149</v>
      </c>
      <c r="E728" s="50" t="s">
        <v>161</v>
      </c>
      <c r="F728" s="49" t="s">
        <v>162</v>
      </c>
      <c r="G728" s="51">
        <v>3786</v>
      </c>
      <c r="H728" s="52">
        <v>88</v>
      </c>
    </row>
    <row r="729" spans="1:8">
      <c r="A729" s="53">
        <v>2022</v>
      </c>
      <c r="B729" s="54" t="s">
        <v>199</v>
      </c>
      <c r="C729" s="55" t="s">
        <v>168</v>
      </c>
      <c r="D729" s="55" t="s">
        <v>149</v>
      </c>
      <c r="E729" s="55" t="s">
        <v>161</v>
      </c>
      <c r="F729" s="54" t="s">
        <v>162</v>
      </c>
      <c r="G729" s="56">
        <v>11901</v>
      </c>
      <c r="H729" s="57">
        <v>344</v>
      </c>
    </row>
    <row r="730" spans="1:8">
      <c r="A730" s="48">
        <v>2022</v>
      </c>
      <c r="B730" s="49" t="s">
        <v>199</v>
      </c>
      <c r="C730" s="50" t="s">
        <v>46</v>
      </c>
      <c r="D730" s="50" t="s">
        <v>149</v>
      </c>
      <c r="E730" s="50" t="s">
        <v>161</v>
      </c>
      <c r="F730" s="49" t="s">
        <v>162</v>
      </c>
      <c r="G730" s="51">
        <v>24341</v>
      </c>
      <c r="H730" s="52">
        <v>825.4</v>
      </c>
    </row>
    <row r="731" spans="1:8">
      <c r="A731" s="53">
        <v>2022</v>
      </c>
      <c r="B731" s="54" t="s">
        <v>199</v>
      </c>
      <c r="C731" s="55" t="s">
        <v>47</v>
      </c>
      <c r="D731" s="55" t="s">
        <v>149</v>
      </c>
      <c r="E731" s="55" t="s">
        <v>161</v>
      </c>
      <c r="F731" s="54" t="s">
        <v>162</v>
      </c>
      <c r="G731" s="56">
        <v>3106</v>
      </c>
      <c r="H731" s="57">
        <v>88</v>
      </c>
    </row>
    <row r="732" spans="1:8">
      <c r="A732" s="48">
        <v>2022</v>
      </c>
      <c r="B732" s="49" t="s">
        <v>199</v>
      </c>
      <c r="C732" s="50" t="s">
        <v>66</v>
      </c>
      <c r="D732" s="50" t="s">
        <v>149</v>
      </c>
      <c r="E732" s="50" t="s">
        <v>161</v>
      </c>
      <c r="F732" s="49" t="s">
        <v>162</v>
      </c>
      <c r="G732" s="51">
        <v>20867</v>
      </c>
      <c r="H732" s="52">
        <v>626</v>
      </c>
    </row>
    <row r="733" spans="1:8">
      <c r="A733" s="53">
        <v>2022</v>
      </c>
      <c r="B733" s="54" t="s">
        <v>199</v>
      </c>
      <c r="C733" s="55" t="s">
        <v>48</v>
      </c>
      <c r="D733" s="55" t="s">
        <v>149</v>
      </c>
      <c r="E733" s="55" t="s">
        <v>161</v>
      </c>
      <c r="F733" s="54" t="s">
        <v>162</v>
      </c>
      <c r="G733" s="56">
        <v>980921</v>
      </c>
      <c r="H733" s="57">
        <v>29869.05</v>
      </c>
    </row>
    <row r="734" spans="1:8">
      <c r="A734" s="48">
        <v>2022</v>
      </c>
      <c r="B734" s="49" t="s">
        <v>199</v>
      </c>
      <c r="C734" s="50" t="s">
        <v>169</v>
      </c>
      <c r="D734" s="50" t="s">
        <v>149</v>
      </c>
      <c r="E734" s="50" t="s">
        <v>161</v>
      </c>
      <c r="F734" s="49" t="s">
        <v>162</v>
      </c>
      <c r="G734" s="51">
        <v>10911</v>
      </c>
      <c r="H734" s="52">
        <v>233</v>
      </c>
    </row>
    <row r="735" spans="1:8">
      <c r="A735" s="53">
        <v>2022</v>
      </c>
      <c r="B735" s="54" t="s">
        <v>199</v>
      </c>
      <c r="C735" s="55" t="s">
        <v>94</v>
      </c>
      <c r="D735" s="55" t="s">
        <v>149</v>
      </c>
      <c r="E735" s="55" t="s">
        <v>161</v>
      </c>
      <c r="F735" s="54" t="s">
        <v>162</v>
      </c>
      <c r="G735" s="56">
        <v>10804</v>
      </c>
      <c r="H735" s="57">
        <v>396</v>
      </c>
    </row>
    <row r="736" spans="1:8">
      <c r="A736" s="48">
        <v>2022</v>
      </c>
      <c r="B736" s="49" t="s">
        <v>199</v>
      </c>
      <c r="C736" s="50" t="s">
        <v>49</v>
      </c>
      <c r="D736" s="50" t="s">
        <v>149</v>
      </c>
      <c r="E736" s="50" t="s">
        <v>161</v>
      </c>
      <c r="F736" s="49" t="s">
        <v>162</v>
      </c>
      <c r="G736" s="51">
        <v>838</v>
      </c>
      <c r="H736" s="52">
        <v>22</v>
      </c>
    </row>
    <row r="737" spans="1:8">
      <c r="A737" s="53">
        <v>2022</v>
      </c>
      <c r="B737" s="54" t="s">
        <v>199</v>
      </c>
      <c r="C737" s="55" t="s">
        <v>73</v>
      </c>
      <c r="D737" s="55" t="s">
        <v>149</v>
      </c>
      <c r="E737" s="55" t="s">
        <v>161</v>
      </c>
      <c r="F737" s="54" t="s">
        <v>162</v>
      </c>
      <c r="G737" s="56">
        <v>12196</v>
      </c>
      <c r="H737" s="57">
        <v>399</v>
      </c>
    </row>
    <row r="738" spans="1:8">
      <c r="A738" s="48">
        <v>2022</v>
      </c>
      <c r="B738" s="49" t="s">
        <v>199</v>
      </c>
      <c r="C738" s="50" t="s">
        <v>38</v>
      </c>
      <c r="D738" s="50" t="s">
        <v>149</v>
      </c>
      <c r="E738" s="50" t="s">
        <v>161</v>
      </c>
      <c r="F738" s="49" t="s">
        <v>162</v>
      </c>
      <c r="G738" s="51">
        <v>4282</v>
      </c>
      <c r="H738" s="52">
        <v>92</v>
      </c>
    </row>
    <row r="739" spans="1:8">
      <c r="A739" s="53">
        <v>2022</v>
      </c>
      <c r="B739" s="54" t="s">
        <v>199</v>
      </c>
      <c r="C739" s="55" t="s">
        <v>171</v>
      </c>
      <c r="D739" s="55" t="s">
        <v>149</v>
      </c>
      <c r="E739" s="55" t="s">
        <v>161</v>
      </c>
      <c r="F739" s="54" t="s">
        <v>162</v>
      </c>
      <c r="G739" s="56">
        <v>1350</v>
      </c>
      <c r="H739" s="57">
        <v>44</v>
      </c>
    </row>
    <row r="740" spans="1:8">
      <c r="A740" s="48">
        <v>2022</v>
      </c>
      <c r="B740" s="49" t="s">
        <v>199</v>
      </c>
      <c r="C740" s="50" t="s">
        <v>172</v>
      </c>
      <c r="D740" s="50" t="s">
        <v>149</v>
      </c>
      <c r="E740" s="50" t="s">
        <v>161</v>
      </c>
      <c r="F740" s="49" t="s">
        <v>162</v>
      </c>
      <c r="G740" s="51">
        <v>37134</v>
      </c>
      <c r="H740" s="52">
        <v>1126</v>
      </c>
    </row>
    <row r="741" spans="1:8">
      <c r="A741" s="53">
        <v>2022</v>
      </c>
      <c r="B741" s="54" t="s">
        <v>199</v>
      </c>
      <c r="C741" s="55" t="s">
        <v>77</v>
      </c>
      <c r="D741" s="55" t="s">
        <v>149</v>
      </c>
      <c r="E741" s="55" t="s">
        <v>161</v>
      </c>
      <c r="F741" s="54" t="s">
        <v>162</v>
      </c>
      <c r="G741" s="56">
        <v>10290</v>
      </c>
      <c r="H741" s="57">
        <v>308</v>
      </c>
    </row>
    <row r="742" spans="1:8">
      <c r="A742" s="48">
        <v>2022</v>
      </c>
      <c r="B742" s="49" t="s">
        <v>199</v>
      </c>
      <c r="C742" s="50" t="s">
        <v>68</v>
      </c>
      <c r="D742" s="50" t="s">
        <v>149</v>
      </c>
      <c r="E742" s="50" t="s">
        <v>161</v>
      </c>
      <c r="F742" s="49" t="s">
        <v>162</v>
      </c>
      <c r="G742" s="51">
        <v>3774</v>
      </c>
      <c r="H742" s="52">
        <v>110</v>
      </c>
    </row>
    <row r="743" spans="1:8">
      <c r="A743" s="53">
        <v>2022</v>
      </c>
      <c r="B743" s="54" t="s">
        <v>199</v>
      </c>
      <c r="C743" s="55" t="s">
        <v>63</v>
      </c>
      <c r="D743" s="55" t="s">
        <v>149</v>
      </c>
      <c r="E743" s="55" t="s">
        <v>161</v>
      </c>
      <c r="F743" s="54" t="s">
        <v>162</v>
      </c>
      <c r="G743" s="56">
        <v>21590</v>
      </c>
      <c r="H743" s="57">
        <v>1518</v>
      </c>
    </row>
    <row r="744" spans="1:8">
      <c r="A744" s="48">
        <v>2022</v>
      </c>
      <c r="B744" s="49" t="s">
        <v>199</v>
      </c>
      <c r="C744" s="50" t="s">
        <v>52</v>
      </c>
      <c r="D744" s="50" t="s">
        <v>149</v>
      </c>
      <c r="E744" s="50" t="s">
        <v>161</v>
      </c>
      <c r="F744" s="49" t="s">
        <v>162</v>
      </c>
      <c r="G744" s="51">
        <v>1111</v>
      </c>
      <c r="H744" s="52">
        <v>48.125</v>
      </c>
    </row>
    <row r="745" spans="1:8">
      <c r="A745" s="53">
        <v>2022</v>
      </c>
      <c r="B745" s="54" t="s">
        <v>199</v>
      </c>
      <c r="C745" s="55" t="s">
        <v>39</v>
      </c>
      <c r="D745" s="55" t="s">
        <v>149</v>
      </c>
      <c r="E745" s="55" t="s">
        <v>161</v>
      </c>
      <c r="F745" s="54" t="s">
        <v>162</v>
      </c>
      <c r="G745" s="56">
        <v>14008</v>
      </c>
      <c r="H745" s="57">
        <v>330</v>
      </c>
    </row>
    <row r="746" spans="1:8">
      <c r="A746" s="48">
        <v>2022</v>
      </c>
      <c r="B746" s="49" t="s">
        <v>199</v>
      </c>
      <c r="C746" s="50" t="s">
        <v>185</v>
      </c>
      <c r="D746" s="50" t="s">
        <v>149</v>
      </c>
      <c r="E746" s="50" t="s">
        <v>161</v>
      </c>
      <c r="F746" s="49" t="s">
        <v>162</v>
      </c>
      <c r="G746" s="51">
        <v>24444</v>
      </c>
      <c r="H746" s="52">
        <v>726</v>
      </c>
    </row>
    <row r="747" spans="1:8">
      <c r="A747" s="53">
        <v>2022</v>
      </c>
      <c r="B747" s="54" t="s">
        <v>199</v>
      </c>
      <c r="C747" s="55" t="s">
        <v>186</v>
      </c>
      <c r="D747" s="55" t="s">
        <v>149</v>
      </c>
      <c r="E747" s="55" t="s">
        <v>161</v>
      </c>
      <c r="F747" s="54" t="s">
        <v>162</v>
      </c>
      <c r="G747" s="56">
        <v>1821</v>
      </c>
      <c r="H747" s="57">
        <v>44</v>
      </c>
    </row>
    <row r="748" spans="1:8">
      <c r="A748" s="48">
        <v>2022</v>
      </c>
      <c r="B748" s="49" t="s">
        <v>199</v>
      </c>
      <c r="C748" s="50" t="s">
        <v>69</v>
      </c>
      <c r="D748" s="50" t="s">
        <v>149</v>
      </c>
      <c r="E748" s="50" t="s">
        <v>161</v>
      </c>
      <c r="F748" s="49" t="s">
        <v>162</v>
      </c>
      <c r="G748" s="51">
        <v>61217</v>
      </c>
      <c r="H748" s="52">
        <v>2024</v>
      </c>
    </row>
    <row r="749" spans="1:8">
      <c r="A749" s="53">
        <v>2022</v>
      </c>
      <c r="B749" s="54" t="s">
        <v>199</v>
      </c>
      <c r="C749" s="55" t="s">
        <v>56</v>
      </c>
      <c r="D749" s="55" t="s">
        <v>149</v>
      </c>
      <c r="E749" s="55" t="s">
        <v>161</v>
      </c>
      <c r="F749" s="54" t="s">
        <v>162</v>
      </c>
      <c r="G749" s="56">
        <v>1705</v>
      </c>
      <c r="H749" s="57">
        <v>60</v>
      </c>
    </row>
    <row r="750" spans="1:8">
      <c r="A750" s="48">
        <v>2022</v>
      </c>
      <c r="B750" s="49" t="s">
        <v>199</v>
      </c>
      <c r="C750" s="50" t="s">
        <v>174</v>
      </c>
      <c r="D750" s="50" t="s">
        <v>149</v>
      </c>
      <c r="E750" s="50" t="s">
        <v>161</v>
      </c>
      <c r="F750" s="49" t="s">
        <v>162</v>
      </c>
      <c r="G750" s="51">
        <v>21087</v>
      </c>
      <c r="H750" s="52">
        <v>638</v>
      </c>
    </row>
    <row r="751" spans="1:8">
      <c r="A751" s="53">
        <v>2022</v>
      </c>
      <c r="B751" s="54" t="s">
        <v>199</v>
      </c>
      <c r="C751" s="55" t="s">
        <v>175</v>
      </c>
      <c r="D751" s="55" t="s">
        <v>149</v>
      </c>
      <c r="E751" s="55" t="s">
        <v>161</v>
      </c>
      <c r="F751" s="54" t="s">
        <v>162</v>
      </c>
      <c r="G751" s="56">
        <v>7953</v>
      </c>
      <c r="H751" s="57">
        <v>304</v>
      </c>
    </row>
    <row r="752" spans="1:8">
      <c r="A752" s="48">
        <v>2022</v>
      </c>
      <c r="B752" s="49" t="s">
        <v>199</v>
      </c>
      <c r="C752" s="50" t="s">
        <v>148</v>
      </c>
      <c r="D752" s="50" t="s">
        <v>149</v>
      </c>
      <c r="E752" s="50" t="s">
        <v>161</v>
      </c>
      <c r="F752" s="49" t="s">
        <v>162</v>
      </c>
      <c r="G752" s="51">
        <v>5486</v>
      </c>
      <c r="H752" s="52">
        <v>132</v>
      </c>
    </row>
    <row r="753" spans="1:8">
      <c r="A753" s="53">
        <v>2022</v>
      </c>
      <c r="B753" s="54" t="s">
        <v>199</v>
      </c>
      <c r="C753" s="55" t="s">
        <v>74</v>
      </c>
      <c r="D753" s="55" t="s">
        <v>149</v>
      </c>
      <c r="E753" s="55" t="s">
        <v>161</v>
      </c>
      <c r="F753" s="54" t="s">
        <v>162</v>
      </c>
      <c r="G753" s="56">
        <v>614459</v>
      </c>
      <c r="H753" s="57">
        <v>17739.7</v>
      </c>
    </row>
    <row r="754" spans="1:8">
      <c r="A754" s="48">
        <v>2022</v>
      </c>
      <c r="B754" s="49" t="s">
        <v>199</v>
      </c>
      <c r="C754" s="50" t="s">
        <v>176</v>
      </c>
      <c r="D754" s="50" t="s">
        <v>149</v>
      </c>
      <c r="E754" s="50" t="s">
        <v>161</v>
      </c>
      <c r="F754" s="49" t="s">
        <v>162</v>
      </c>
      <c r="G754" s="51">
        <v>48479</v>
      </c>
      <c r="H754" s="52">
        <v>1877</v>
      </c>
    </row>
    <row r="755" spans="1:8">
      <c r="A755" s="53">
        <v>2022</v>
      </c>
      <c r="B755" s="54" t="s">
        <v>199</v>
      </c>
      <c r="C755" s="55" t="s">
        <v>177</v>
      </c>
      <c r="D755" s="55" t="s">
        <v>149</v>
      </c>
      <c r="E755" s="55" t="s">
        <v>161</v>
      </c>
      <c r="F755" s="54" t="s">
        <v>162</v>
      </c>
      <c r="G755" s="56">
        <v>66286</v>
      </c>
      <c r="H755" s="57">
        <v>2257</v>
      </c>
    </row>
    <row r="756" spans="1:8">
      <c r="A756" s="48">
        <v>2022</v>
      </c>
      <c r="B756" s="49" t="s">
        <v>199</v>
      </c>
      <c r="C756" s="50" t="s">
        <v>43</v>
      </c>
      <c r="D756" s="50" t="s">
        <v>151</v>
      </c>
      <c r="E756" s="50" t="s">
        <v>178</v>
      </c>
      <c r="F756" s="49" t="s">
        <v>162</v>
      </c>
      <c r="G756" s="51">
        <v>26686</v>
      </c>
      <c r="H756" s="52">
        <v>1020</v>
      </c>
    </row>
    <row r="757" spans="1:8">
      <c r="A757" s="53">
        <v>2022</v>
      </c>
      <c r="B757" s="54" t="s">
        <v>199</v>
      </c>
      <c r="C757" s="55" t="s">
        <v>44</v>
      </c>
      <c r="D757" s="55" t="s">
        <v>151</v>
      </c>
      <c r="E757" s="55" t="s">
        <v>178</v>
      </c>
      <c r="F757" s="54" t="s">
        <v>162</v>
      </c>
      <c r="G757" s="56">
        <v>58824</v>
      </c>
      <c r="H757" s="57">
        <v>3689.01</v>
      </c>
    </row>
    <row r="758" spans="1:8">
      <c r="A758" s="48">
        <v>2022</v>
      </c>
      <c r="B758" s="49" t="s">
        <v>199</v>
      </c>
      <c r="C758" s="50" t="s">
        <v>60</v>
      </c>
      <c r="D758" s="50" t="s">
        <v>151</v>
      </c>
      <c r="E758" s="50" t="s">
        <v>178</v>
      </c>
      <c r="F758" s="49" t="s">
        <v>162</v>
      </c>
      <c r="G758" s="51">
        <v>27928</v>
      </c>
      <c r="H758" s="52">
        <v>890</v>
      </c>
    </row>
    <row r="759" spans="1:8">
      <c r="A759" s="53">
        <v>2022</v>
      </c>
      <c r="B759" s="54" t="s">
        <v>199</v>
      </c>
      <c r="C759" s="55" t="s">
        <v>165</v>
      </c>
      <c r="D759" s="55" t="s">
        <v>151</v>
      </c>
      <c r="E759" s="55" t="s">
        <v>178</v>
      </c>
      <c r="F759" s="54" t="s">
        <v>162</v>
      </c>
      <c r="G759" s="56">
        <v>7179</v>
      </c>
      <c r="H759" s="57">
        <v>200</v>
      </c>
    </row>
    <row r="760" spans="1:8">
      <c r="A760" s="48">
        <v>2022</v>
      </c>
      <c r="B760" s="49" t="s">
        <v>199</v>
      </c>
      <c r="C760" s="50" t="s">
        <v>45</v>
      </c>
      <c r="D760" s="50" t="s">
        <v>151</v>
      </c>
      <c r="E760" s="50" t="s">
        <v>178</v>
      </c>
      <c r="F760" s="49" t="s">
        <v>162</v>
      </c>
      <c r="G760" s="51">
        <v>160</v>
      </c>
      <c r="H760" s="52">
        <v>1</v>
      </c>
    </row>
    <row r="761" spans="1:8">
      <c r="A761" s="53">
        <v>2022</v>
      </c>
      <c r="B761" s="54" t="s">
        <v>199</v>
      </c>
      <c r="C761" s="55" t="s">
        <v>47</v>
      </c>
      <c r="D761" s="55" t="s">
        <v>151</v>
      </c>
      <c r="E761" s="55" t="s">
        <v>178</v>
      </c>
      <c r="F761" s="54" t="s">
        <v>162</v>
      </c>
      <c r="G761" s="56">
        <v>81</v>
      </c>
      <c r="H761" s="57">
        <v>1.08</v>
      </c>
    </row>
    <row r="762" spans="1:8">
      <c r="A762" s="48">
        <v>2022</v>
      </c>
      <c r="B762" s="49" t="s">
        <v>199</v>
      </c>
      <c r="C762" s="50" t="s">
        <v>33</v>
      </c>
      <c r="D762" s="50" t="s">
        <v>151</v>
      </c>
      <c r="E762" s="50" t="s">
        <v>178</v>
      </c>
      <c r="F762" s="49" t="s">
        <v>162</v>
      </c>
      <c r="G762" s="51">
        <v>12</v>
      </c>
      <c r="H762" s="52">
        <v>0.30599999999999999</v>
      </c>
    </row>
    <row r="763" spans="1:8">
      <c r="A763" s="53">
        <v>2022</v>
      </c>
      <c r="B763" s="54" t="s">
        <v>199</v>
      </c>
      <c r="C763" s="55" t="s">
        <v>48</v>
      </c>
      <c r="D763" s="55" t="s">
        <v>151</v>
      </c>
      <c r="E763" s="55" t="s">
        <v>178</v>
      </c>
      <c r="F763" s="54" t="s">
        <v>162</v>
      </c>
      <c r="G763" s="56">
        <v>46569</v>
      </c>
      <c r="H763" s="57">
        <v>1627.4</v>
      </c>
    </row>
    <row r="764" spans="1:8">
      <c r="A764" s="48">
        <v>2022</v>
      </c>
      <c r="B764" s="49" t="s">
        <v>199</v>
      </c>
      <c r="C764" s="50" t="s">
        <v>49</v>
      </c>
      <c r="D764" s="50" t="s">
        <v>151</v>
      </c>
      <c r="E764" s="50" t="s">
        <v>178</v>
      </c>
      <c r="F764" s="49" t="s">
        <v>162</v>
      </c>
      <c r="G764" s="51">
        <v>327</v>
      </c>
      <c r="H764" s="52">
        <v>0.02</v>
      </c>
    </row>
    <row r="765" spans="1:8">
      <c r="A765" s="53">
        <v>2022</v>
      </c>
      <c r="B765" s="54" t="s">
        <v>199</v>
      </c>
      <c r="C765" s="55" t="s">
        <v>51</v>
      </c>
      <c r="D765" s="55" t="s">
        <v>151</v>
      </c>
      <c r="E765" s="55" t="s">
        <v>178</v>
      </c>
      <c r="F765" s="54" t="s">
        <v>162</v>
      </c>
      <c r="G765" s="56">
        <v>48337</v>
      </c>
      <c r="H765" s="57">
        <v>1880</v>
      </c>
    </row>
    <row r="766" spans="1:8">
      <c r="A766" s="48">
        <v>2022</v>
      </c>
      <c r="B766" s="49" t="s">
        <v>199</v>
      </c>
      <c r="C766" s="50" t="s">
        <v>74</v>
      </c>
      <c r="D766" s="50" t="s">
        <v>151</v>
      </c>
      <c r="E766" s="50" t="s">
        <v>178</v>
      </c>
      <c r="F766" s="49" t="s">
        <v>162</v>
      </c>
      <c r="G766" s="51">
        <v>22638</v>
      </c>
      <c r="H766" s="52">
        <v>558</v>
      </c>
    </row>
    <row r="767" spans="1:8">
      <c r="A767" s="53">
        <v>2022</v>
      </c>
      <c r="B767" s="54" t="s">
        <v>199</v>
      </c>
      <c r="C767" s="55" t="s">
        <v>177</v>
      </c>
      <c r="D767" s="55" t="s">
        <v>151</v>
      </c>
      <c r="E767" s="55" t="s">
        <v>178</v>
      </c>
      <c r="F767" s="54" t="s">
        <v>162</v>
      </c>
      <c r="G767" s="56">
        <v>58166</v>
      </c>
      <c r="H767" s="57">
        <v>2205</v>
      </c>
    </row>
    <row r="768" spans="1:8">
      <c r="A768" s="48">
        <v>2022</v>
      </c>
      <c r="B768" s="49" t="s">
        <v>200</v>
      </c>
      <c r="C768" s="50" t="s">
        <v>160</v>
      </c>
      <c r="D768" s="50" t="s">
        <v>149</v>
      </c>
      <c r="E768" s="50" t="s">
        <v>161</v>
      </c>
      <c r="F768" s="49" t="s">
        <v>162</v>
      </c>
      <c r="G768" s="51">
        <v>13555</v>
      </c>
      <c r="H768" s="52">
        <v>500</v>
      </c>
    </row>
    <row r="769" spans="1:8">
      <c r="A769" s="53">
        <v>2022</v>
      </c>
      <c r="B769" s="54" t="s">
        <v>200</v>
      </c>
      <c r="C769" s="55" t="s">
        <v>91</v>
      </c>
      <c r="D769" s="55" t="s">
        <v>149</v>
      </c>
      <c r="E769" s="55" t="s">
        <v>161</v>
      </c>
      <c r="F769" s="54" t="s">
        <v>162</v>
      </c>
      <c r="G769" s="56">
        <v>5762</v>
      </c>
      <c r="H769" s="57">
        <v>176</v>
      </c>
    </row>
    <row r="770" spans="1:8">
      <c r="A770" s="48">
        <v>2022</v>
      </c>
      <c r="B770" s="49" t="s">
        <v>200</v>
      </c>
      <c r="C770" s="50" t="s">
        <v>84</v>
      </c>
      <c r="D770" s="50" t="s">
        <v>149</v>
      </c>
      <c r="E770" s="50" t="s">
        <v>161</v>
      </c>
      <c r="F770" s="49" t="s">
        <v>162</v>
      </c>
      <c r="G770" s="51">
        <v>96908</v>
      </c>
      <c r="H770" s="52">
        <v>3010</v>
      </c>
    </row>
    <row r="771" spans="1:8">
      <c r="A771" s="53">
        <v>2022</v>
      </c>
      <c r="B771" s="54" t="s">
        <v>200</v>
      </c>
      <c r="C771" s="55" t="s">
        <v>43</v>
      </c>
      <c r="D771" s="55" t="s">
        <v>149</v>
      </c>
      <c r="E771" s="55" t="s">
        <v>161</v>
      </c>
      <c r="F771" s="54" t="s">
        <v>162</v>
      </c>
      <c r="G771" s="56">
        <v>31208</v>
      </c>
      <c r="H771" s="57">
        <v>968</v>
      </c>
    </row>
    <row r="772" spans="1:8">
      <c r="A772" s="48">
        <v>2022</v>
      </c>
      <c r="B772" s="49" t="s">
        <v>200</v>
      </c>
      <c r="C772" s="50" t="s">
        <v>22</v>
      </c>
      <c r="D772" s="50" t="s">
        <v>149</v>
      </c>
      <c r="E772" s="50" t="s">
        <v>161</v>
      </c>
      <c r="F772" s="49" t="s">
        <v>162</v>
      </c>
      <c r="G772" s="51">
        <v>4261</v>
      </c>
      <c r="H772" s="52">
        <v>88</v>
      </c>
    </row>
    <row r="773" spans="1:8">
      <c r="A773" s="53">
        <v>2022</v>
      </c>
      <c r="B773" s="54" t="s">
        <v>200</v>
      </c>
      <c r="C773" s="55" t="s">
        <v>59</v>
      </c>
      <c r="D773" s="55" t="s">
        <v>149</v>
      </c>
      <c r="E773" s="55" t="s">
        <v>161</v>
      </c>
      <c r="F773" s="54" t="s">
        <v>162</v>
      </c>
      <c r="G773" s="56">
        <v>4548</v>
      </c>
      <c r="H773" s="57">
        <v>160</v>
      </c>
    </row>
    <row r="774" spans="1:8">
      <c r="A774" s="48">
        <v>2022</v>
      </c>
      <c r="B774" s="49" t="s">
        <v>200</v>
      </c>
      <c r="C774" s="50" t="s">
        <v>72</v>
      </c>
      <c r="D774" s="50" t="s">
        <v>149</v>
      </c>
      <c r="E774" s="50" t="s">
        <v>161</v>
      </c>
      <c r="F774" s="49" t="s">
        <v>162</v>
      </c>
      <c r="G774" s="51">
        <v>4688</v>
      </c>
      <c r="H774" s="52">
        <v>126</v>
      </c>
    </row>
    <row r="775" spans="1:8">
      <c r="A775" s="53">
        <v>2022</v>
      </c>
      <c r="B775" s="54" t="s">
        <v>200</v>
      </c>
      <c r="C775" s="55" t="s">
        <v>44</v>
      </c>
      <c r="D775" s="55" t="s">
        <v>149</v>
      </c>
      <c r="E775" s="55" t="s">
        <v>161</v>
      </c>
      <c r="F775" s="54" t="s">
        <v>162</v>
      </c>
      <c r="G775" s="56">
        <v>46087</v>
      </c>
      <c r="H775" s="57">
        <v>1421.9059999999999</v>
      </c>
    </row>
    <row r="776" spans="1:8">
      <c r="A776" s="48">
        <v>2022</v>
      </c>
      <c r="B776" s="49" t="s">
        <v>200</v>
      </c>
      <c r="C776" s="50" t="s">
        <v>60</v>
      </c>
      <c r="D776" s="50" t="s">
        <v>149</v>
      </c>
      <c r="E776" s="50" t="s">
        <v>161</v>
      </c>
      <c r="F776" s="49" t="s">
        <v>162</v>
      </c>
      <c r="G776" s="51">
        <v>18267</v>
      </c>
      <c r="H776" s="52">
        <v>572</v>
      </c>
    </row>
    <row r="777" spans="1:8">
      <c r="A777" s="53">
        <v>2022</v>
      </c>
      <c r="B777" s="54" t="s">
        <v>200</v>
      </c>
      <c r="C777" s="55" t="s">
        <v>163</v>
      </c>
      <c r="D777" s="55" t="s">
        <v>149</v>
      </c>
      <c r="E777" s="55" t="s">
        <v>161</v>
      </c>
      <c r="F777" s="54" t="s">
        <v>162</v>
      </c>
      <c r="G777" s="56">
        <v>118616</v>
      </c>
      <c r="H777" s="57">
        <v>3626.2</v>
      </c>
    </row>
    <row r="778" spans="1:8">
      <c r="A778" s="48">
        <v>2022</v>
      </c>
      <c r="B778" s="49" t="s">
        <v>200</v>
      </c>
      <c r="C778" s="50" t="s">
        <v>164</v>
      </c>
      <c r="D778" s="50" t="s">
        <v>149</v>
      </c>
      <c r="E778" s="50" t="s">
        <v>161</v>
      </c>
      <c r="F778" s="49" t="s">
        <v>162</v>
      </c>
      <c r="G778" s="51">
        <v>19590</v>
      </c>
      <c r="H778" s="52">
        <v>597</v>
      </c>
    </row>
    <row r="779" spans="1:8">
      <c r="A779" s="53">
        <v>2022</v>
      </c>
      <c r="B779" s="54" t="s">
        <v>200</v>
      </c>
      <c r="C779" s="55" t="s">
        <v>61</v>
      </c>
      <c r="D779" s="55" t="s">
        <v>149</v>
      </c>
      <c r="E779" s="55" t="s">
        <v>161</v>
      </c>
      <c r="F779" s="54" t="s">
        <v>162</v>
      </c>
      <c r="G779" s="56">
        <v>8410</v>
      </c>
      <c r="H779" s="57">
        <v>264</v>
      </c>
    </row>
    <row r="780" spans="1:8">
      <c r="A780" s="48">
        <v>2022</v>
      </c>
      <c r="B780" s="49" t="s">
        <v>200</v>
      </c>
      <c r="C780" s="50" t="s">
        <v>165</v>
      </c>
      <c r="D780" s="50" t="s">
        <v>149</v>
      </c>
      <c r="E780" s="50" t="s">
        <v>161</v>
      </c>
      <c r="F780" s="49" t="s">
        <v>162</v>
      </c>
      <c r="G780" s="51">
        <v>8894</v>
      </c>
      <c r="H780" s="52">
        <v>264</v>
      </c>
    </row>
    <row r="781" spans="1:8">
      <c r="A781" s="53">
        <v>2022</v>
      </c>
      <c r="B781" s="54" t="s">
        <v>200</v>
      </c>
      <c r="C781" s="55" t="s">
        <v>201</v>
      </c>
      <c r="D781" s="55" t="s">
        <v>149</v>
      </c>
      <c r="E781" s="55" t="s">
        <v>161</v>
      </c>
      <c r="F781" s="54" t="s">
        <v>162</v>
      </c>
      <c r="G781" s="56">
        <v>1395</v>
      </c>
      <c r="H781" s="57">
        <v>44</v>
      </c>
    </row>
    <row r="782" spans="1:8">
      <c r="A782" s="48">
        <v>2022</v>
      </c>
      <c r="B782" s="49" t="s">
        <v>200</v>
      </c>
      <c r="C782" s="50" t="s">
        <v>166</v>
      </c>
      <c r="D782" s="50" t="s">
        <v>149</v>
      </c>
      <c r="E782" s="50" t="s">
        <v>161</v>
      </c>
      <c r="F782" s="49" t="s">
        <v>162</v>
      </c>
      <c r="G782" s="51">
        <v>20723</v>
      </c>
      <c r="H782" s="52">
        <v>550</v>
      </c>
    </row>
    <row r="783" spans="1:8">
      <c r="A783" s="53">
        <v>2022</v>
      </c>
      <c r="B783" s="54" t="s">
        <v>200</v>
      </c>
      <c r="C783" s="55" t="s">
        <v>29</v>
      </c>
      <c r="D783" s="55" t="s">
        <v>149</v>
      </c>
      <c r="E783" s="55" t="s">
        <v>161</v>
      </c>
      <c r="F783" s="54" t="s">
        <v>162</v>
      </c>
      <c r="G783" s="56">
        <v>3949</v>
      </c>
      <c r="H783" s="57">
        <v>88</v>
      </c>
    </row>
    <row r="784" spans="1:8">
      <c r="A784" s="48">
        <v>2022</v>
      </c>
      <c r="B784" s="49" t="s">
        <v>200</v>
      </c>
      <c r="C784" s="50" t="s">
        <v>168</v>
      </c>
      <c r="D784" s="50" t="s">
        <v>149</v>
      </c>
      <c r="E784" s="50" t="s">
        <v>161</v>
      </c>
      <c r="F784" s="49" t="s">
        <v>162</v>
      </c>
      <c r="G784" s="51">
        <v>2680</v>
      </c>
      <c r="H784" s="52">
        <v>80</v>
      </c>
    </row>
    <row r="785" spans="1:8">
      <c r="A785" s="53">
        <v>2022</v>
      </c>
      <c r="B785" s="54" t="s">
        <v>200</v>
      </c>
      <c r="C785" s="55" t="s">
        <v>46</v>
      </c>
      <c r="D785" s="55" t="s">
        <v>149</v>
      </c>
      <c r="E785" s="55" t="s">
        <v>161</v>
      </c>
      <c r="F785" s="54" t="s">
        <v>162</v>
      </c>
      <c r="G785" s="56">
        <v>89624</v>
      </c>
      <c r="H785" s="57">
        <v>2813.39</v>
      </c>
    </row>
    <row r="786" spans="1:8">
      <c r="A786" s="48">
        <v>2022</v>
      </c>
      <c r="B786" s="49" t="s">
        <v>200</v>
      </c>
      <c r="C786" s="50" t="s">
        <v>47</v>
      </c>
      <c r="D786" s="50" t="s">
        <v>149</v>
      </c>
      <c r="E786" s="50" t="s">
        <v>161</v>
      </c>
      <c r="F786" s="49" t="s">
        <v>162</v>
      </c>
      <c r="G786" s="51">
        <v>10405</v>
      </c>
      <c r="H786" s="52">
        <v>288.35000000000002</v>
      </c>
    </row>
    <row r="787" spans="1:8">
      <c r="A787" s="53">
        <v>2022</v>
      </c>
      <c r="B787" s="54" t="s">
        <v>200</v>
      </c>
      <c r="C787" s="55" t="s">
        <v>66</v>
      </c>
      <c r="D787" s="55" t="s">
        <v>149</v>
      </c>
      <c r="E787" s="55" t="s">
        <v>161</v>
      </c>
      <c r="F787" s="54" t="s">
        <v>162</v>
      </c>
      <c r="G787" s="56">
        <v>31709</v>
      </c>
      <c r="H787" s="57">
        <v>960</v>
      </c>
    </row>
    <row r="788" spans="1:8">
      <c r="A788" s="48">
        <v>2022</v>
      </c>
      <c r="B788" s="49" t="s">
        <v>200</v>
      </c>
      <c r="C788" s="50" t="s">
        <v>33</v>
      </c>
      <c r="D788" s="50" t="s">
        <v>149</v>
      </c>
      <c r="E788" s="50" t="s">
        <v>161</v>
      </c>
      <c r="F788" s="49" t="s">
        <v>162</v>
      </c>
      <c r="G788" s="51">
        <v>2627</v>
      </c>
      <c r="H788" s="52">
        <v>66</v>
      </c>
    </row>
    <row r="789" spans="1:8">
      <c r="A789" s="53">
        <v>2022</v>
      </c>
      <c r="B789" s="54" t="s">
        <v>200</v>
      </c>
      <c r="C789" s="55" t="s">
        <v>48</v>
      </c>
      <c r="D789" s="55" t="s">
        <v>149</v>
      </c>
      <c r="E789" s="55" t="s">
        <v>161</v>
      </c>
      <c r="F789" s="54" t="s">
        <v>162</v>
      </c>
      <c r="G789" s="56">
        <v>1102077</v>
      </c>
      <c r="H789" s="57">
        <v>33797.85</v>
      </c>
    </row>
    <row r="790" spans="1:8">
      <c r="A790" s="48">
        <v>2022</v>
      </c>
      <c r="B790" s="49" t="s">
        <v>200</v>
      </c>
      <c r="C790" s="50" t="s">
        <v>96</v>
      </c>
      <c r="D790" s="50" t="s">
        <v>149</v>
      </c>
      <c r="E790" s="50" t="s">
        <v>161</v>
      </c>
      <c r="F790" s="49" t="s">
        <v>162</v>
      </c>
      <c r="G790" s="51">
        <v>3459</v>
      </c>
      <c r="H790" s="52">
        <v>105</v>
      </c>
    </row>
    <row r="791" spans="1:8">
      <c r="A791" s="53">
        <v>2022</v>
      </c>
      <c r="B791" s="54" t="s">
        <v>200</v>
      </c>
      <c r="C791" s="55" t="s">
        <v>169</v>
      </c>
      <c r="D791" s="55" t="s">
        <v>149</v>
      </c>
      <c r="E791" s="55" t="s">
        <v>161</v>
      </c>
      <c r="F791" s="54" t="s">
        <v>162</v>
      </c>
      <c r="G791" s="56">
        <v>1523</v>
      </c>
      <c r="H791" s="57">
        <v>33</v>
      </c>
    </row>
    <row r="792" spans="1:8">
      <c r="A792" s="48">
        <v>2022</v>
      </c>
      <c r="B792" s="49" t="s">
        <v>200</v>
      </c>
      <c r="C792" s="50" t="s">
        <v>94</v>
      </c>
      <c r="D792" s="50" t="s">
        <v>149</v>
      </c>
      <c r="E792" s="50" t="s">
        <v>161</v>
      </c>
      <c r="F792" s="49" t="s">
        <v>162</v>
      </c>
      <c r="G792" s="51">
        <v>3474</v>
      </c>
      <c r="H792" s="52">
        <v>110</v>
      </c>
    </row>
    <row r="793" spans="1:8">
      <c r="A793" s="53">
        <v>2022</v>
      </c>
      <c r="B793" s="54" t="s">
        <v>200</v>
      </c>
      <c r="C793" s="55" t="s">
        <v>49</v>
      </c>
      <c r="D793" s="55" t="s">
        <v>149</v>
      </c>
      <c r="E793" s="55" t="s">
        <v>161</v>
      </c>
      <c r="F793" s="54" t="s">
        <v>162</v>
      </c>
      <c r="G793" s="56">
        <v>4798</v>
      </c>
      <c r="H793" s="57">
        <v>109</v>
      </c>
    </row>
    <row r="794" spans="1:8">
      <c r="A794" s="48">
        <v>2022</v>
      </c>
      <c r="B794" s="49" t="s">
        <v>200</v>
      </c>
      <c r="C794" s="50" t="s">
        <v>73</v>
      </c>
      <c r="D794" s="50" t="s">
        <v>149</v>
      </c>
      <c r="E794" s="50" t="s">
        <v>161</v>
      </c>
      <c r="F794" s="49" t="s">
        <v>162</v>
      </c>
      <c r="G794" s="51">
        <v>3871</v>
      </c>
      <c r="H794" s="52">
        <v>126</v>
      </c>
    </row>
    <row r="795" spans="1:8">
      <c r="A795" s="53">
        <v>2022</v>
      </c>
      <c r="B795" s="54" t="s">
        <v>200</v>
      </c>
      <c r="C795" s="55" t="s">
        <v>181</v>
      </c>
      <c r="D795" s="55" t="s">
        <v>149</v>
      </c>
      <c r="E795" s="55" t="s">
        <v>161</v>
      </c>
      <c r="F795" s="54" t="s">
        <v>162</v>
      </c>
      <c r="G795" s="56">
        <v>7086</v>
      </c>
      <c r="H795" s="57">
        <v>220</v>
      </c>
    </row>
    <row r="796" spans="1:8">
      <c r="A796" s="48">
        <v>2022</v>
      </c>
      <c r="B796" s="49" t="s">
        <v>200</v>
      </c>
      <c r="C796" s="50" t="s">
        <v>38</v>
      </c>
      <c r="D796" s="50" t="s">
        <v>149</v>
      </c>
      <c r="E796" s="50" t="s">
        <v>161</v>
      </c>
      <c r="F796" s="49" t="s">
        <v>162</v>
      </c>
      <c r="G796" s="51">
        <v>4944</v>
      </c>
      <c r="H796" s="52">
        <v>80</v>
      </c>
    </row>
    <row r="797" spans="1:8">
      <c r="A797" s="53">
        <v>2022</v>
      </c>
      <c r="B797" s="54" t="s">
        <v>200</v>
      </c>
      <c r="C797" s="55" t="s">
        <v>172</v>
      </c>
      <c r="D797" s="55" t="s">
        <v>149</v>
      </c>
      <c r="E797" s="55" t="s">
        <v>161</v>
      </c>
      <c r="F797" s="54" t="s">
        <v>162</v>
      </c>
      <c r="G797" s="56">
        <v>24615</v>
      </c>
      <c r="H797" s="57">
        <v>776</v>
      </c>
    </row>
    <row r="798" spans="1:8">
      <c r="A798" s="48">
        <v>2022</v>
      </c>
      <c r="B798" s="49" t="s">
        <v>200</v>
      </c>
      <c r="C798" s="50" t="s">
        <v>77</v>
      </c>
      <c r="D798" s="50" t="s">
        <v>149</v>
      </c>
      <c r="E798" s="50" t="s">
        <v>161</v>
      </c>
      <c r="F798" s="49" t="s">
        <v>162</v>
      </c>
      <c r="G798" s="51">
        <v>3687</v>
      </c>
      <c r="H798" s="52">
        <v>110</v>
      </c>
    </row>
    <row r="799" spans="1:8">
      <c r="A799" s="53">
        <v>2022</v>
      </c>
      <c r="B799" s="54" t="s">
        <v>200</v>
      </c>
      <c r="C799" s="55" t="s">
        <v>63</v>
      </c>
      <c r="D799" s="55" t="s">
        <v>149</v>
      </c>
      <c r="E799" s="55" t="s">
        <v>161</v>
      </c>
      <c r="F799" s="54" t="s">
        <v>162</v>
      </c>
      <c r="G799" s="56">
        <v>13804</v>
      </c>
      <c r="H799" s="57">
        <v>417</v>
      </c>
    </row>
    <row r="800" spans="1:8">
      <c r="A800" s="48">
        <v>2022</v>
      </c>
      <c r="B800" s="49" t="s">
        <v>200</v>
      </c>
      <c r="C800" s="50" t="s">
        <v>52</v>
      </c>
      <c r="D800" s="50" t="s">
        <v>149</v>
      </c>
      <c r="E800" s="50" t="s">
        <v>161</v>
      </c>
      <c r="F800" s="49" t="s">
        <v>162</v>
      </c>
      <c r="G800" s="51">
        <v>2916</v>
      </c>
      <c r="H800" s="52">
        <v>89</v>
      </c>
    </row>
    <row r="801" spans="1:8">
      <c r="A801" s="53">
        <v>2022</v>
      </c>
      <c r="B801" s="54" t="s">
        <v>200</v>
      </c>
      <c r="C801" s="55" t="s">
        <v>39</v>
      </c>
      <c r="D801" s="55" t="s">
        <v>149</v>
      </c>
      <c r="E801" s="55" t="s">
        <v>161</v>
      </c>
      <c r="F801" s="54" t="s">
        <v>162</v>
      </c>
      <c r="G801" s="56">
        <v>6829</v>
      </c>
      <c r="H801" s="57">
        <v>154</v>
      </c>
    </row>
    <row r="802" spans="1:8">
      <c r="A802" s="48">
        <v>2022</v>
      </c>
      <c r="B802" s="49" t="s">
        <v>200</v>
      </c>
      <c r="C802" s="50" t="s">
        <v>185</v>
      </c>
      <c r="D802" s="50" t="s">
        <v>149</v>
      </c>
      <c r="E802" s="50" t="s">
        <v>161</v>
      </c>
      <c r="F802" s="49" t="s">
        <v>162</v>
      </c>
      <c r="G802" s="51">
        <v>33658</v>
      </c>
      <c r="H802" s="52">
        <v>946</v>
      </c>
    </row>
    <row r="803" spans="1:8">
      <c r="A803" s="53">
        <v>2022</v>
      </c>
      <c r="B803" s="54" t="s">
        <v>200</v>
      </c>
      <c r="C803" s="55" t="s">
        <v>186</v>
      </c>
      <c r="D803" s="55" t="s">
        <v>149</v>
      </c>
      <c r="E803" s="55" t="s">
        <v>161</v>
      </c>
      <c r="F803" s="54" t="s">
        <v>162</v>
      </c>
      <c r="G803" s="56">
        <v>5530</v>
      </c>
      <c r="H803" s="57">
        <v>132</v>
      </c>
    </row>
    <row r="804" spans="1:8">
      <c r="A804" s="48">
        <v>2022</v>
      </c>
      <c r="B804" s="49" t="s">
        <v>200</v>
      </c>
      <c r="C804" s="50" t="s">
        <v>69</v>
      </c>
      <c r="D804" s="50" t="s">
        <v>149</v>
      </c>
      <c r="E804" s="50" t="s">
        <v>161</v>
      </c>
      <c r="F804" s="49" t="s">
        <v>162</v>
      </c>
      <c r="G804" s="51">
        <v>27928</v>
      </c>
      <c r="H804" s="52">
        <v>902</v>
      </c>
    </row>
    <row r="805" spans="1:8">
      <c r="A805" s="53">
        <v>2022</v>
      </c>
      <c r="B805" s="54" t="s">
        <v>200</v>
      </c>
      <c r="C805" s="55" t="s">
        <v>41</v>
      </c>
      <c r="D805" s="55" t="s">
        <v>149</v>
      </c>
      <c r="E805" s="55" t="s">
        <v>161</v>
      </c>
      <c r="F805" s="54" t="s">
        <v>162</v>
      </c>
      <c r="G805" s="56">
        <v>939</v>
      </c>
      <c r="H805" s="57">
        <v>22</v>
      </c>
    </row>
    <row r="806" spans="1:8">
      <c r="A806" s="48">
        <v>2022</v>
      </c>
      <c r="B806" s="49" t="s">
        <v>200</v>
      </c>
      <c r="C806" s="50" t="s">
        <v>56</v>
      </c>
      <c r="D806" s="50" t="s">
        <v>149</v>
      </c>
      <c r="E806" s="50" t="s">
        <v>161</v>
      </c>
      <c r="F806" s="49" t="s">
        <v>162</v>
      </c>
      <c r="G806" s="51">
        <v>3217</v>
      </c>
      <c r="H806" s="52">
        <v>88</v>
      </c>
    </row>
    <row r="807" spans="1:8">
      <c r="A807" s="53">
        <v>2022</v>
      </c>
      <c r="B807" s="54" t="s">
        <v>200</v>
      </c>
      <c r="C807" s="55" t="s">
        <v>174</v>
      </c>
      <c r="D807" s="55" t="s">
        <v>149</v>
      </c>
      <c r="E807" s="55" t="s">
        <v>161</v>
      </c>
      <c r="F807" s="54" t="s">
        <v>162</v>
      </c>
      <c r="G807" s="56">
        <v>22112</v>
      </c>
      <c r="H807" s="57">
        <v>682</v>
      </c>
    </row>
    <row r="808" spans="1:8">
      <c r="A808" s="48">
        <v>2022</v>
      </c>
      <c r="B808" s="49" t="s">
        <v>200</v>
      </c>
      <c r="C808" s="50" t="s">
        <v>175</v>
      </c>
      <c r="D808" s="50" t="s">
        <v>149</v>
      </c>
      <c r="E808" s="50" t="s">
        <v>161</v>
      </c>
      <c r="F808" s="49" t="s">
        <v>162</v>
      </c>
      <c r="G808" s="51">
        <v>4648</v>
      </c>
      <c r="H808" s="52">
        <v>132</v>
      </c>
    </row>
    <row r="809" spans="1:8">
      <c r="A809" s="53">
        <v>2022</v>
      </c>
      <c r="B809" s="54" t="s">
        <v>200</v>
      </c>
      <c r="C809" s="55" t="s">
        <v>74</v>
      </c>
      <c r="D809" s="55" t="s">
        <v>149</v>
      </c>
      <c r="E809" s="55" t="s">
        <v>161</v>
      </c>
      <c r="F809" s="54" t="s">
        <v>162</v>
      </c>
      <c r="G809" s="56">
        <v>1514432</v>
      </c>
      <c r="H809" s="57">
        <v>45473.3</v>
      </c>
    </row>
    <row r="810" spans="1:8">
      <c r="A810" s="48">
        <v>2022</v>
      </c>
      <c r="B810" s="49" t="s">
        <v>200</v>
      </c>
      <c r="C810" s="50" t="s">
        <v>176</v>
      </c>
      <c r="D810" s="50" t="s">
        <v>149</v>
      </c>
      <c r="E810" s="50" t="s">
        <v>161</v>
      </c>
      <c r="F810" s="49" t="s">
        <v>162</v>
      </c>
      <c r="G810" s="51">
        <v>17475</v>
      </c>
      <c r="H810" s="52">
        <v>590</v>
      </c>
    </row>
    <row r="811" spans="1:8">
      <c r="A811" s="53">
        <v>2022</v>
      </c>
      <c r="B811" s="54" t="s">
        <v>200</v>
      </c>
      <c r="C811" s="55" t="s">
        <v>177</v>
      </c>
      <c r="D811" s="55" t="s">
        <v>149</v>
      </c>
      <c r="E811" s="55" t="s">
        <v>161</v>
      </c>
      <c r="F811" s="54" t="s">
        <v>162</v>
      </c>
      <c r="G811" s="56">
        <v>98692</v>
      </c>
      <c r="H811" s="57">
        <v>3180.9</v>
      </c>
    </row>
    <row r="812" spans="1:8">
      <c r="A812" s="48">
        <v>2022</v>
      </c>
      <c r="B812" s="49" t="s">
        <v>200</v>
      </c>
      <c r="C812" s="50" t="s">
        <v>160</v>
      </c>
      <c r="D812" s="50" t="s">
        <v>151</v>
      </c>
      <c r="E812" s="50" t="s">
        <v>178</v>
      </c>
      <c r="F812" s="49" t="s">
        <v>162</v>
      </c>
      <c r="G812" s="51">
        <v>26365</v>
      </c>
      <c r="H812" s="52">
        <v>1007</v>
      </c>
    </row>
    <row r="813" spans="1:8">
      <c r="A813" s="53">
        <v>2022</v>
      </c>
      <c r="B813" s="54" t="s">
        <v>200</v>
      </c>
      <c r="C813" s="55" t="s">
        <v>84</v>
      </c>
      <c r="D813" s="55" t="s">
        <v>151</v>
      </c>
      <c r="E813" s="55" t="s">
        <v>178</v>
      </c>
      <c r="F813" s="54" t="s">
        <v>162</v>
      </c>
      <c r="G813" s="56">
        <v>13821</v>
      </c>
      <c r="H813" s="57">
        <v>460</v>
      </c>
    </row>
    <row r="814" spans="1:8">
      <c r="A814" s="48">
        <v>2022</v>
      </c>
      <c r="B814" s="49" t="s">
        <v>200</v>
      </c>
      <c r="C814" s="50" t="s">
        <v>43</v>
      </c>
      <c r="D814" s="50" t="s">
        <v>151</v>
      </c>
      <c r="E814" s="50" t="s">
        <v>178</v>
      </c>
      <c r="F814" s="49" t="s">
        <v>162</v>
      </c>
      <c r="G814" s="51">
        <v>56521</v>
      </c>
      <c r="H814" s="52">
        <v>2054</v>
      </c>
    </row>
    <row r="815" spans="1:8">
      <c r="A815" s="53">
        <v>2022</v>
      </c>
      <c r="B815" s="54" t="s">
        <v>200</v>
      </c>
      <c r="C815" s="55" t="s">
        <v>44</v>
      </c>
      <c r="D815" s="55" t="s">
        <v>151</v>
      </c>
      <c r="E815" s="55" t="s">
        <v>178</v>
      </c>
      <c r="F815" s="54" t="s">
        <v>162</v>
      </c>
      <c r="G815" s="56">
        <v>46813</v>
      </c>
      <c r="H815" s="57">
        <v>2972.616</v>
      </c>
    </row>
    <row r="816" spans="1:8">
      <c r="A816" s="48">
        <v>2022</v>
      </c>
      <c r="B816" s="49" t="s">
        <v>200</v>
      </c>
      <c r="C816" s="50" t="s">
        <v>60</v>
      </c>
      <c r="D816" s="50" t="s">
        <v>151</v>
      </c>
      <c r="E816" s="50" t="s">
        <v>178</v>
      </c>
      <c r="F816" s="49" t="s">
        <v>162</v>
      </c>
      <c r="G816" s="51">
        <v>16890</v>
      </c>
      <c r="H816" s="52">
        <v>569</v>
      </c>
    </row>
    <row r="817" spans="1:8">
      <c r="A817" s="53">
        <v>2022</v>
      </c>
      <c r="B817" s="54" t="s">
        <v>200</v>
      </c>
      <c r="C817" s="55" t="s">
        <v>46</v>
      </c>
      <c r="D817" s="55" t="s">
        <v>151</v>
      </c>
      <c r="E817" s="55" t="s">
        <v>178</v>
      </c>
      <c r="F817" s="54" t="s">
        <v>162</v>
      </c>
      <c r="G817" s="56">
        <v>667</v>
      </c>
      <c r="H817" s="57">
        <v>10</v>
      </c>
    </row>
    <row r="818" spans="1:8">
      <c r="A818" s="48">
        <v>2022</v>
      </c>
      <c r="B818" s="49" t="s">
        <v>200</v>
      </c>
      <c r="C818" s="50" t="s">
        <v>47</v>
      </c>
      <c r="D818" s="50" t="s">
        <v>151</v>
      </c>
      <c r="E818" s="50" t="s">
        <v>178</v>
      </c>
      <c r="F818" s="49" t="s">
        <v>162</v>
      </c>
      <c r="G818" s="51">
        <v>118</v>
      </c>
      <c r="H818" s="52">
        <v>1.41</v>
      </c>
    </row>
    <row r="819" spans="1:8">
      <c r="A819" s="53">
        <v>2022</v>
      </c>
      <c r="B819" s="54" t="s">
        <v>200</v>
      </c>
      <c r="C819" s="55" t="s">
        <v>48</v>
      </c>
      <c r="D819" s="55" t="s">
        <v>151</v>
      </c>
      <c r="E819" s="55" t="s">
        <v>178</v>
      </c>
      <c r="F819" s="54" t="s">
        <v>162</v>
      </c>
      <c r="G819" s="56">
        <v>37806</v>
      </c>
      <c r="H819" s="57">
        <v>1230</v>
      </c>
    </row>
    <row r="820" spans="1:8">
      <c r="A820" s="48">
        <v>2022</v>
      </c>
      <c r="B820" s="49" t="s">
        <v>200</v>
      </c>
      <c r="C820" s="50" t="s">
        <v>73</v>
      </c>
      <c r="D820" s="50" t="s">
        <v>151</v>
      </c>
      <c r="E820" s="50" t="s">
        <v>178</v>
      </c>
      <c r="F820" s="49" t="s">
        <v>162</v>
      </c>
      <c r="G820" s="51">
        <v>2253</v>
      </c>
      <c r="H820" s="52">
        <v>57</v>
      </c>
    </row>
    <row r="821" spans="1:8">
      <c r="A821" s="53">
        <v>2022</v>
      </c>
      <c r="B821" s="54" t="s">
        <v>200</v>
      </c>
      <c r="C821" s="55" t="s">
        <v>51</v>
      </c>
      <c r="D821" s="55" t="s">
        <v>151</v>
      </c>
      <c r="E821" s="55" t="s">
        <v>178</v>
      </c>
      <c r="F821" s="54" t="s">
        <v>162</v>
      </c>
      <c r="G821" s="56">
        <v>57534</v>
      </c>
      <c r="H821" s="57">
        <v>2240</v>
      </c>
    </row>
    <row r="822" spans="1:8">
      <c r="A822" s="48">
        <v>2022</v>
      </c>
      <c r="B822" s="49" t="s">
        <v>200</v>
      </c>
      <c r="C822" s="50" t="s">
        <v>74</v>
      </c>
      <c r="D822" s="50" t="s">
        <v>151</v>
      </c>
      <c r="E822" s="50" t="s">
        <v>178</v>
      </c>
      <c r="F822" s="49" t="s">
        <v>162</v>
      </c>
      <c r="G822" s="51">
        <v>34648</v>
      </c>
      <c r="H822" s="52">
        <v>810</v>
      </c>
    </row>
    <row r="823" spans="1:8">
      <c r="A823" s="53">
        <v>2022</v>
      </c>
      <c r="B823" s="54" t="s">
        <v>200</v>
      </c>
      <c r="C823" s="55" t="s">
        <v>177</v>
      </c>
      <c r="D823" s="55" t="s">
        <v>151</v>
      </c>
      <c r="E823" s="55" t="s">
        <v>178</v>
      </c>
      <c r="F823" s="54" t="s">
        <v>162</v>
      </c>
      <c r="G823" s="56">
        <v>59182</v>
      </c>
      <c r="H823" s="57">
        <v>1904.5</v>
      </c>
    </row>
    <row r="824" spans="1:8">
      <c r="A824" s="48">
        <v>2022</v>
      </c>
      <c r="B824" s="49" t="s">
        <v>202</v>
      </c>
      <c r="C824" s="50" t="s">
        <v>160</v>
      </c>
      <c r="D824" s="50" t="s">
        <v>149</v>
      </c>
      <c r="E824" s="50" t="s">
        <v>161</v>
      </c>
      <c r="F824" s="49" t="s">
        <v>162</v>
      </c>
      <c r="G824" s="51">
        <v>15092</v>
      </c>
      <c r="H824" s="52">
        <v>462</v>
      </c>
    </row>
    <row r="825" spans="1:8">
      <c r="A825" s="53">
        <v>2022</v>
      </c>
      <c r="B825" s="54" t="s">
        <v>202</v>
      </c>
      <c r="C825" s="55" t="s">
        <v>91</v>
      </c>
      <c r="D825" s="55" t="s">
        <v>149</v>
      </c>
      <c r="E825" s="55" t="s">
        <v>161</v>
      </c>
      <c r="F825" s="54" t="s">
        <v>162</v>
      </c>
      <c r="G825" s="56">
        <v>4689</v>
      </c>
      <c r="H825" s="57">
        <v>132</v>
      </c>
    </row>
    <row r="826" spans="1:8">
      <c r="A826" s="48">
        <v>2022</v>
      </c>
      <c r="B826" s="49" t="s">
        <v>202</v>
      </c>
      <c r="C826" s="50" t="s">
        <v>84</v>
      </c>
      <c r="D826" s="50" t="s">
        <v>149</v>
      </c>
      <c r="E826" s="50" t="s">
        <v>161</v>
      </c>
      <c r="F826" s="49" t="s">
        <v>162</v>
      </c>
      <c r="G826" s="51">
        <v>56994</v>
      </c>
      <c r="H826" s="52">
        <v>1748</v>
      </c>
    </row>
    <row r="827" spans="1:8">
      <c r="A827" s="53">
        <v>2022</v>
      </c>
      <c r="B827" s="54" t="s">
        <v>202</v>
      </c>
      <c r="C827" s="55" t="s">
        <v>43</v>
      </c>
      <c r="D827" s="55" t="s">
        <v>149</v>
      </c>
      <c r="E827" s="55" t="s">
        <v>161</v>
      </c>
      <c r="F827" s="54" t="s">
        <v>162</v>
      </c>
      <c r="G827" s="56">
        <v>12967</v>
      </c>
      <c r="H827" s="57">
        <v>350</v>
      </c>
    </row>
    <row r="828" spans="1:8">
      <c r="A828" s="48">
        <v>2022</v>
      </c>
      <c r="B828" s="49" t="s">
        <v>202</v>
      </c>
      <c r="C828" s="50" t="s">
        <v>22</v>
      </c>
      <c r="D828" s="50" t="s">
        <v>149</v>
      </c>
      <c r="E828" s="50" t="s">
        <v>161</v>
      </c>
      <c r="F828" s="49" t="s">
        <v>162</v>
      </c>
      <c r="G828" s="51">
        <v>4597</v>
      </c>
      <c r="H828" s="52">
        <v>110</v>
      </c>
    </row>
    <row r="829" spans="1:8">
      <c r="A829" s="53">
        <v>2022</v>
      </c>
      <c r="B829" s="54" t="s">
        <v>202</v>
      </c>
      <c r="C829" s="55" t="s">
        <v>59</v>
      </c>
      <c r="D829" s="55" t="s">
        <v>149</v>
      </c>
      <c r="E829" s="55" t="s">
        <v>161</v>
      </c>
      <c r="F829" s="54" t="s">
        <v>162</v>
      </c>
      <c r="G829" s="56">
        <v>4494</v>
      </c>
      <c r="H829" s="57">
        <v>142</v>
      </c>
    </row>
    <row r="830" spans="1:8">
      <c r="A830" s="48">
        <v>2022</v>
      </c>
      <c r="B830" s="49" t="s">
        <v>202</v>
      </c>
      <c r="C830" s="50" t="s">
        <v>203</v>
      </c>
      <c r="D830" s="50" t="s">
        <v>149</v>
      </c>
      <c r="E830" s="50" t="s">
        <v>161</v>
      </c>
      <c r="F830" s="49" t="s">
        <v>162</v>
      </c>
      <c r="G830" s="51">
        <v>1358</v>
      </c>
      <c r="H830" s="52">
        <v>44</v>
      </c>
    </row>
    <row r="831" spans="1:8">
      <c r="A831" s="53">
        <v>2022</v>
      </c>
      <c r="B831" s="54" t="s">
        <v>202</v>
      </c>
      <c r="C831" s="55" t="s">
        <v>72</v>
      </c>
      <c r="D831" s="55" t="s">
        <v>149</v>
      </c>
      <c r="E831" s="55" t="s">
        <v>161</v>
      </c>
      <c r="F831" s="54" t="s">
        <v>162</v>
      </c>
      <c r="G831" s="56">
        <v>20859</v>
      </c>
      <c r="H831" s="57">
        <v>567</v>
      </c>
    </row>
    <row r="832" spans="1:8">
      <c r="A832" s="48">
        <v>2022</v>
      </c>
      <c r="B832" s="49" t="s">
        <v>202</v>
      </c>
      <c r="C832" s="50" t="s">
        <v>44</v>
      </c>
      <c r="D832" s="50" t="s">
        <v>149</v>
      </c>
      <c r="E832" s="50" t="s">
        <v>161</v>
      </c>
      <c r="F832" s="49" t="s">
        <v>162</v>
      </c>
      <c r="G832" s="51">
        <v>33300</v>
      </c>
      <c r="H832" s="52">
        <v>1087.9000000000001</v>
      </c>
    </row>
    <row r="833" spans="1:8">
      <c r="A833" s="53">
        <v>2022</v>
      </c>
      <c r="B833" s="54" t="s">
        <v>202</v>
      </c>
      <c r="C833" s="55" t="s">
        <v>60</v>
      </c>
      <c r="D833" s="55" t="s">
        <v>149</v>
      </c>
      <c r="E833" s="55" t="s">
        <v>161</v>
      </c>
      <c r="F833" s="54" t="s">
        <v>162</v>
      </c>
      <c r="G833" s="56">
        <v>16671</v>
      </c>
      <c r="H833" s="57">
        <v>503</v>
      </c>
    </row>
    <row r="834" spans="1:8">
      <c r="A834" s="48">
        <v>2022</v>
      </c>
      <c r="B834" s="49" t="s">
        <v>202</v>
      </c>
      <c r="C834" s="50" t="s">
        <v>163</v>
      </c>
      <c r="D834" s="50" t="s">
        <v>149</v>
      </c>
      <c r="E834" s="50" t="s">
        <v>161</v>
      </c>
      <c r="F834" s="49" t="s">
        <v>162</v>
      </c>
      <c r="G834" s="51">
        <v>10234</v>
      </c>
      <c r="H834" s="52">
        <v>304</v>
      </c>
    </row>
    <row r="835" spans="1:8">
      <c r="A835" s="53">
        <v>2022</v>
      </c>
      <c r="B835" s="54" t="s">
        <v>202</v>
      </c>
      <c r="C835" s="55" t="s">
        <v>164</v>
      </c>
      <c r="D835" s="55" t="s">
        <v>149</v>
      </c>
      <c r="E835" s="55" t="s">
        <v>161</v>
      </c>
      <c r="F835" s="54" t="s">
        <v>162</v>
      </c>
      <c r="G835" s="56">
        <v>72386</v>
      </c>
      <c r="H835" s="57">
        <v>1953</v>
      </c>
    </row>
    <row r="836" spans="1:8">
      <c r="A836" s="48">
        <v>2022</v>
      </c>
      <c r="B836" s="49" t="s">
        <v>202</v>
      </c>
      <c r="C836" s="50" t="s">
        <v>61</v>
      </c>
      <c r="D836" s="50" t="s">
        <v>149</v>
      </c>
      <c r="E836" s="50" t="s">
        <v>161</v>
      </c>
      <c r="F836" s="49" t="s">
        <v>162</v>
      </c>
      <c r="G836" s="51">
        <v>18112</v>
      </c>
      <c r="H836" s="52">
        <v>550</v>
      </c>
    </row>
    <row r="837" spans="1:8">
      <c r="A837" s="53">
        <v>2022</v>
      </c>
      <c r="B837" s="54" t="s">
        <v>202</v>
      </c>
      <c r="C837" s="55" t="s">
        <v>165</v>
      </c>
      <c r="D837" s="55" t="s">
        <v>149</v>
      </c>
      <c r="E837" s="55" t="s">
        <v>161</v>
      </c>
      <c r="F837" s="54" t="s">
        <v>162</v>
      </c>
      <c r="G837" s="56">
        <v>17249</v>
      </c>
      <c r="H837" s="57">
        <v>484</v>
      </c>
    </row>
    <row r="838" spans="1:8">
      <c r="A838" s="48">
        <v>2022</v>
      </c>
      <c r="B838" s="49" t="s">
        <v>202</v>
      </c>
      <c r="C838" s="50" t="s">
        <v>201</v>
      </c>
      <c r="D838" s="50" t="s">
        <v>149</v>
      </c>
      <c r="E838" s="50" t="s">
        <v>161</v>
      </c>
      <c r="F838" s="49" t="s">
        <v>162</v>
      </c>
      <c r="G838" s="51">
        <v>1609</v>
      </c>
      <c r="H838" s="52">
        <v>44</v>
      </c>
    </row>
    <row r="839" spans="1:8">
      <c r="A839" s="53">
        <v>2022</v>
      </c>
      <c r="B839" s="54" t="s">
        <v>202</v>
      </c>
      <c r="C839" s="55" t="s">
        <v>166</v>
      </c>
      <c r="D839" s="55" t="s">
        <v>149</v>
      </c>
      <c r="E839" s="55" t="s">
        <v>161</v>
      </c>
      <c r="F839" s="54" t="s">
        <v>162</v>
      </c>
      <c r="G839" s="56">
        <v>24143</v>
      </c>
      <c r="H839" s="57">
        <v>594</v>
      </c>
    </row>
    <row r="840" spans="1:8">
      <c r="A840" s="48">
        <v>2022</v>
      </c>
      <c r="B840" s="49" t="s">
        <v>202</v>
      </c>
      <c r="C840" s="50" t="s">
        <v>29</v>
      </c>
      <c r="D840" s="50" t="s">
        <v>149</v>
      </c>
      <c r="E840" s="50" t="s">
        <v>161</v>
      </c>
      <c r="F840" s="49" t="s">
        <v>162</v>
      </c>
      <c r="G840" s="51">
        <v>9678</v>
      </c>
      <c r="H840" s="52">
        <v>220</v>
      </c>
    </row>
    <row r="841" spans="1:8">
      <c r="A841" s="53">
        <v>2022</v>
      </c>
      <c r="B841" s="54" t="s">
        <v>202</v>
      </c>
      <c r="C841" s="55" t="s">
        <v>167</v>
      </c>
      <c r="D841" s="55" t="s">
        <v>149</v>
      </c>
      <c r="E841" s="55" t="s">
        <v>161</v>
      </c>
      <c r="F841" s="54" t="s">
        <v>162</v>
      </c>
      <c r="G841" s="56">
        <v>3252</v>
      </c>
      <c r="H841" s="57">
        <v>88</v>
      </c>
    </row>
    <row r="842" spans="1:8">
      <c r="A842" s="48">
        <v>2022</v>
      </c>
      <c r="B842" s="49" t="s">
        <v>202</v>
      </c>
      <c r="C842" s="50" t="s">
        <v>168</v>
      </c>
      <c r="D842" s="50" t="s">
        <v>149</v>
      </c>
      <c r="E842" s="50" t="s">
        <v>161</v>
      </c>
      <c r="F842" s="49" t="s">
        <v>162</v>
      </c>
      <c r="G842" s="51">
        <v>9868</v>
      </c>
      <c r="H842" s="52">
        <v>280</v>
      </c>
    </row>
    <row r="843" spans="1:8">
      <c r="A843" s="53">
        <v>2022</v>
      </c>
      <c r="B843" s="54" t="s">
        <v>202</v>
      </c>
      <c r="C843" s="55" t="s">
        <v>45</v>
      </c>
      <c r="D843" s="55" t="s">
        <v>149</v>
      </c>
      <c r="E843" s="55" t="s">
        <v>161</v>
      </c>
      <c r="F843" s="54" t="s">
        <v>162</v>
      </c>
      <c r="G843" s="56">
        <v>145</v>
      </c>
      <c r="H843" s="57">
        <v>2.2000000000000002</v>
      </c>
    </row>
    <row r="844" spans="1:8">
      <c r="A844" s="48">
        <v>2022</v>
      </c>
      <c r="B844" s="49" t="s">
        <v>202</v>
      </c>
      <c r="C844" s="50" t="s">
        <v>46</v>
      </c>
      <c r="D844" s="50" t="s">
        <v>149</v>
      </c>
      <c r="E844" s="50" t="s">
        <v>161</v>
      </c>
      <c r="F844" s="49" t="s">
        <v>162</v>
      </c>
      <c r="G844" s="51">
        <v>16434</v>
      </c>
      <c r="H844" s="52">
        <v>506</v>
      </c>
    </row>
    <row r="845" spans="1:8">
      <c r="A845" s="53">
        <v>2022</v>
      </c>
      <c r="B845" s="54" t="s">
        <v>202</v>
      </c>
      <c r="C845" s="55" t="s">
        <v>47</v>
      </c>
      <c r="D845" s="55" t="s">
        <v>149</v>
      </c>
      <c r="E845" s="55" t="s">
        <v>161</v>
      </c>
      <c r="F845" s="54" t="s">
        <v>162</v>
      </c>
      <c r="G845" s="56">
        <v>8495</v>
      </c>
      <c r="H845" s="57">
        <v>204</v>
      </c>
    </row>
    <row r="846" spans="1:8">
      <c r="A846" s="48">
        <v>2022</v>
      </c>
      <c r="B846" s="49" t="s">
        <v>202</v>
      </c>
      <c r="C846" s="50" t="s">
        <v>66</v>
      </c>
      <c r="D846" s="50" t="s">
        <v>149</v>
      </c>
      <c r="E846" s="50" t="s">
        <v>161</v>
      </c>
      <c r="F846" s="49" t="s">
        <v>162</v>
      </c>
      <c r="G846" s="51">
        <v>19197</v>
      </c>
      <c r="H846" s="52">
        <v>614</v>
      </c>
    </row>
    <row r="847" spans="1:8">
      <c r="A847" s="53">
        <v>2022</v>
      </c>
      <c r="B847" s="54" t="s">
        <v>202</v>
      </c>
      <c r="C847" s="55" t="s">
        <v>48</v>
      </c>
      <c r="D847" s="55" t="s">
        <v>149</v>
      </c>
      <c r="E847" s="55" t="s">
        <v>161</v>
      </c>
      <c r="F847" s="54" t="s">
        <v>162</v>
      </c>
      <c r="G847" s="56">
        <v>1679410</v>
      </c>
      <c r="H847" s="57">
        <v>48180.95</v>
      </c>
    </row>
    <row r="848" spans="1:8">
      <c r="A848" s="48">
        <v>2022</v>
      </c>
      <c r="B848" s="49" t="s">
        <v>202</v>
      </c>
      <c r="C848" s="50" t="s">
        <v>169</v>
      </c>
      <c r="D848" s="50" t="s">
        <v>149</v>
      </c>
      <c r="E848" s="50" t="s">
        <v>161</v>
      </c>
      <c r="F848" s="49" t="s">
        <v>162</v>
      </c>
      <c r="G848" s="51">
        <v>1047</v>
      </c>
      <c r="H848" s="52">
        <v>22</v>
      </c>
    </row>
    <row r="849" spans="1:8">
      <c r="A849" s="53">
        <v>2022</v>
      </c>
      <c r="B849" s="54" t="s">
        <v>202</v>
      </c>
      <c r="C849" s="55" t="s">
        <v>189</v>
      </c>
      <c r="D849" s="55" t="s">
        <v>149</v>
      </c>
      <c r="E849" s="55" t="s">
        <v>161</v>
      </c>
      <c r="F849" s="54" t="s">
        <v>162</v>
      </c>
      <c r="G849" s="56">
        <v>3385</v>
      </c>
      <c r="H849" s="57">
        <v>110</v>
      </c>
    </row>
    <row r="850" spans="1:8">
      <c r="A850" s="48">
        <v>2022</v>
      </c>
      <c r="B850" s="49" t="s">
        <v>202</v>
      </c>
      <c r="C850" s="50" t="s">
        <v>49</v>
      </c>
      <c r="D850" s="50" t="s">
        <v>149</v>
      </c>
      <c r="E850" s="50" t="s">
        <v>161</v>
      </c>
      <c r="F850" s="49" t="s">
        <v>162</v>
      </c>
      <c r="G850" s="51">
        <v>2027</v>
      </c>
      <c r="H850" s="52">
        <v>43</v>
      </c>
    </row>
    <row r="851" spans="1:8">
      <c r="A851" s="53">
        <v>2022</v>
      </c>
      <c r="B851" s="54" t="s">
        <v>202</v>
      </c>
      <c r="C851" s="55" t="s">
        <v>73</v>
      </c>
      <c r="D851" s="55" t="s">
        <v>149</v>
      </c>
      <c r="E851" s="55" t="s">
        <v>161</v>
      </c>
      <c r="F851" s="54" t="s">
        <v>162</v>
      </c>
      <c r="G851" s="56">
        <v>12693</v>
      </c>
      <c r="H851" s="57">
        <v>400</v>
      </c>
    </row>
    <row r="852" spans="1:8">
      <c r="A852" s="48">
        <v>2022</v>
      </c>
      <c r="B852" s="49" t="s">
        <v>202</v>
      </c>
      <c r="C852" s="50" t="s">
        <v>181</v>
      </c>
      <c r="D852" s="50" t="s">
        <v>149</v>
      </c>
      <c r="E852" s="50" t="s">
        <v>161</v>
      </c>
      <c r="F852" s="49" t="s">
        <v>162</v>
      </c>
      <c r="G852" s="51">
        <v>3426</v>
      </c>
      <c r="H852" s="52">
        <v>110</v>
      </c>
    </row>
    <row r="853" spans="1:8">
      <c r="A853" s="53">
        <v>2022</v>
      </c>
      <c r="B853" s="54" t="s">
        <v>202</v>
      </c>
      <c r="C853" s="55" t="s">
        <v>38</v>
      </c>
      <c r="D853" s="55" t="s">
        <v>149</v>
      </c>
      <c r="E853" s="55" t="s">
        <v>161</v>
      </c>
      <c r="F853" s="54" t="s">
        <v>162</v>
      </c>
      <c r="G853" s="56">
        <v>21837</v>
      </c>
      <c r="H853" s="57">
        <v>367</v>
      </c>
    </row>
    <row r="854" spans="1:8">
      <c r="A854" s="48">
        <v>2022</v>
      </c>
      <c r="B854" s="49" t="s">
        <v>202</v>
      </c>
      <c r="C854" s="50" t="s">
        <v>171</v>
      </c>
      <c r="D854" s="50" t="s">
        <v>149</v>
      </c>
      <c r="E854" s="50" t="s">
        <v>161</v>
      </c>
      <c r="F854" s="49" t="s">
        <v>162</v>
      </c>
      <c r="G854" s="51">
        <v>1442</v>
      </c>
      <c r="H854" s="52">
        <v>44</v>
      </c>
    </row>
    <row r="855" spans="1:8">
      <c r="A855" s="53">
        <v>2022</v>
      </c>
      <c r="B855" s="54" t="s">
        <v>202</v>
      </c>
      <c r="C855" s="55" t="s">
        <v>172</v>
      </c>
      <c r="D855" s="55" t="s">
        <v>149</v>
      </c>
      <c r="E855" s="55" t="s">
        <v>161</v>
      </c>
      <c r="F855" s="54" t="s">
        <v>162</v>
      </c>
      <c r="G855" s="56">
        <v>27380</v>
      </c>
      <c r="H855" s="57">
        <v>796</v>
      </c>
    </row>
    <row r="856" spans="1:8">
      <c r="A856" s="48">
        <v>2022</v>
      </c>
      <c r="B856" s="49" t="s">
        <v>202</v>
      </c>
      <c r="C856" s="50" t="s">
        <v>77</v>
      </c>
      <c r="D856" s="50" t="s">
        <v>149</v>
      </c>
      <c r="E856" s="50" t="s">
        <v>161</v>
      </c>
      <c r="F856" s="49" t="s">
        <v>162</v>
      </c>
      <c r="G856" s="51">
        <v>2993</v>
      </c>
      <c r="H856" s="52">
        <v>88</v>
      </c>
    </row>
    <row r="857" spans="1:8">
      <c r="A857" s="53">
        <v>2022</v>
      </c>
      <c r="B857" s="54" t="s">
        <v>202</v>
      </c>
      <c r="C857" s="55" t="s">
        <v>68</v>
      </c>
      <c r="D857" s="55" t="s">
        <v>149</v>
      </c>
      <c r="E857" s="55" t="s">
        <v>161</v>
      </c>
      <c r="F857" s="54" t="s">
        <v>162</v>
      </c>
      <c r="G857" s="56">
        <v>3802</v>
      </c>
      <c r="H857" s="57">
        <v>110</v>
      </c>
    </row>
    <row r="858" spans="1:8">
      <c r="A858" s="48">
        <v>2022</v>
      </c>
      <c r="B858" s="49" t="s">
        <v>202</v>
      </c>
      <c r="C858" s="50" t="s">
        <v>51</v>
      </c>
      <c r="D858" s="50" t="s">
        <v>149</v>
      </c>
      <c r="E858" s="50" t="s">
        <v>161</v>
      </c>
      <c r="F858" s="49" t="s">
        <v>162</v>
      </c>
      <c r="G858" s="51">
        <v>774</v>
      </c>
      <c r="H858" s="52">
        <v>22</v>
      </c>
    </row>
    <row r="859" spans="1:8">
      <c r="A859" s="53">
        <v>2022</v>
      </c>
      <c r="B859" s="54" t="s">
        <v>202</v>
      </c>
      <c r="C859" s="55" t="s">
        <v>63</v>
      </c>
      <c r="D859" s="55" t="s">
        <v>149</v>
      </c>
      <c r="E859" s="55" t="s">
        <v>161</v>
      </c>
      <c r="F859" s="54" t="s">
        <v>162</v>
      </c>
      <c r="G859" s="56">
        <v>68584</v>
      </c>
      <c r="H859" s="57">
        <v>2090</v>
      </c>
    </row>
    <row r="860" spans="1:8">
      <c r="A860" s="48">
        <v>2022</v>
      </c>
      <c r="B860" s="49" t="s">
        <v>202</v>
      </c>
      <c r="C860" s="50" t="s">
        <v>52</v>
      </c>
      <c r="D860" s="50" t="s">
        <v>149</v>
      </c>
      <c r="E860" s="50" t="s">
        <v>161</v>
      </c>
      <c r="F860" s="49" t="s">
        <v>162</v>
      </c>
      <c r="G860" s="51">
        <v>716</v>
      </c>
      <c r="H860" s="52">
        <v>26.1</v>
      </c>
    </row>
    <row r="861" spans="1:8">
      <c r="A861" s="53">
        <v>2022</v>
      </c>
      <c r="B861" s="54" t="s">
        <v>202</v>
      </c>
      <c r="C861" s="55" t="s">
        <v>39</v>
      </c>
      <c r="D861" s="55" t="s">
        <v>149</v>
      </c>
      <c r="E861" s="55" t="s">
        <v>161</v>
      </c>
      <c r="F861" s="54" t="s">
        <v>162</v>
      </c>
      <c r="G861" s="56">
        <v>19715</v>
      </c>
      <c r="H861" s="57">
        <v>462</v>
      </c>
    </row>
    <row r="862" spans="1:8">
      <c r="A862" s="48">
        <v>2022</v>
      </c>
      <c r="B862" s="49" t="s">
        <v>202</v>
      </c>
      <c r="C862" s="50" t="s">
        <v>185</v>
      </c>
      <c r="D862" s="50" t="s">
        <v>149</v>
      </c>
      <c r="E862" s="50" t="s">
        <v>161</v>
      </c>
      <c r="F862" s="49" t="s">
        <v>162</v>
      </c>
      <c r="G862" s="51">
        <v>56391</v>
      </c>
      <c r="H862" s="52">
        <v>1584</v>
      </c>
    </row>
    <row r="863" spans="1:8">
      <c r="A863" s="53">
        <v>2022</v>
      </c>
      <c r="B863" s="54" t="s">
        <v>202</v>
      </c>
      <c r="C863" s="55" t="s">
        <v>183</v>
      </c>
      <c r="D863" s="55" t="s">
        <v>149</v>
      </c>
      <c r="E863" s="55" t="s">
        <v>161</v>
      </c>
      <c r="F863" s="54" t="s">
        <v>162</v>
      </c>
      <c r="G863" s="56">
        <v>1283</v>
      </c>
      <c r="H863" s="57">
        <v>44</v>
      </c>
    </row>
    <row r="864" spans="1:8">
      <c r="A864" s="48">
        <v>2022</v>
      </c>
      <c r="B864" s="49" t="s">
        <v>202</v>
      </c>
      <c r="C864" s="50" t="s">
        <v>186</v>
      </c>
      <c r="D864" s="50" t="s">
        <v>149</v>
      </c>
      <c r="E864" s="50" t="s">
        <v>161</v>
      </c>
      <c r="F864" s="49" t="s">
        <v>162</v>
      </c>
      <c r="G864" s="51">
        <v>1833</v>
      </c>
      <c r="H864" s="52">
        <v>44</v>
      </c>
    </row>
    <row r="865" spans="1:8">
      <c r="A865" s="53">
        <v>2022</v>
      </c>
      <c r="B865" s="54" t="s">
        <v>202</v>
      </c>
      <c r="C865" s="55" t="s">
        <v>69</v>
      </c>
      <c r="D865" s="55" t="s">
        <v>149</v>
      </c>
      <c r="E865" s="55" t="s">
        <v>161</v>
      </c>
      <c r="F865" s="54" t="s">
        <v>162</v>
      </c>
      <c r="G865" s="56">
        <v>15603</v>
      </c>
      <c r="H865" s="57">
        <v>484</v>
      </c>
    </row>
    <row r="866" spans="1:8">
      <c r="A866" s="48">
        <v>2022</v>
      </c>
      <c r="B866" s="49" t="s">
        <v>202</v>
      </c>
      <c r="C866" s="50" t="s">
        <v>56</v>
      </c>
      <c r="D866" s="50" t="s">
        <v>149</v>
      </c>
      <c r="E866" s="50" t="s">
        <v>161</v>
      </c>
      <c r="F866" s="49" t="s">
        <v>162</v>
      </c>
      <c r="G866" s="51">
        <v>4877</v>
      </c>
      <c r="H866" s="52">
        <v>128</v>
      </c>
    </row>
    <row r="867" spans="1:8">
      <c r="A867" s="53">
        <v>2022</v>
      </c>
      <c r="B867" s="54" t="s">
        <v>202</v>
      </c>
      <c r="C867" s="55" t="s">
        <v>174</v>
      </c>
      <c r="D867" s="55" t="s">
        <v>149</v>
      </c>
      <c r="E867" s="55" t="s">
        <v>161</v>
      </c>
      <c r="F867" s="54" t="s">
        <v>162</v>
      </c>
      <c r="G867" s="56">
        <v>56188</v>
      </c>
      <c r="H867" s="57">
        <v>1584</v>
      </c>
    </row>
    <row r="868" spans="1:8">
      <c r="A868" s="48">
        <v>2022</v>
      </c>
      <c r="B868" s="49" t="s">
        <v>202</v>
      </c>
      <c r="C868" s="50" t="s">
        <v>175</v>
      </c>
      <c r="D868" s="50" t="s">
        <v>149</v>
      </c>
      <c r="E868" s="50" t="s">
        <v>161</v>
      </c>
      <c r="F868" s="49" t="s">
        <v>162</v>
      </c>
      <c r="G868" s="51">
        <v>746</v>
      </c>
      <c r="H868" s="52">
        <v>22</v>
      </c>
    </row>
    <row r="869" spans="1:8">
      <c r="A869" s="53">
        <v>2022</v>
      </c>
      <c r="B869" s="54" t="s">
        <v>202</v>
      </c>
      <c r="C869" s="55" t="s">
        <v>74</v>
      </c>
      <c r="D869" s="55" t="s">
        <v>149</v>
      </c>
      <c r="E869" s="55" t="s">
        <v>161</v>
      </c>
      <c r="F869" s="54" t="s">
        <v>162</v>
      </c>
      <c r="G869" s="56">
        <v>698804</v>
      </c>
      <c r="H869" s="57">
        <v>20035.2</v>
      </c>
    </row>
    <row r="870" spans="1:8">
      <c r="A870" s="48">
        <v>2022</v>
      </c>
      <c r="B870" s="49" t="s">
        <v>202</v>
      </c>
      <c r="C870" s="50" t="s">
        <v>176</v>
      </c>
      <c r="D870" s="50" t="s">
        <v>149</v>
      </c>
      <c r="E870" s="50" t="s">
        <v>161</v>
      </c>
      <c r="F870" s="49" t="s">
        <v>162</v>
      </c>
      <c r="G870" s="51">
        <v>26583</v>
      </c>
      <c r="H870" s="52">
        <v>969</v>
      </c>
    </row>
    <row r="871" spans="1:8">
      <c r="A871" s="53">
        <v>2022</v>
      </c>
      <c r="B871" s="54" t="s">
        <v>202</v>
      </c>
      <c r="C871" s="55" t="s">
        <v>177</v>
      </c>
      <c r="D871" s="55" t="s">
        <v>149</v>
      </c>
      <c r="E871" s="55" t="s">
        <v>161</v>
      </c>
      <c r="F871" s="54" t="s">
        <v>162</v>
      </c>
      <c r="G871" s="56">
        <v>101588</v>
      </c>
      <c r="H871" s="57">
        <v>2995</v>
      </c>
    </row>
    <row r="872" spans="1:8">
      <c r="A872" s="48">
        <v>2022</v>
      </c>
      <c r="B872" s="49" t="s">
        <v>202</v>
      </c>
      <c r="C872" s="50" t="s">
        <v>160</v>
      </c>
      <c r="D872" s="50" t="s">
        <v>151</v>
      </c>
      <c r="E872" s="50" t="s">
        <v>178</v>
      </c>
      <c r="F872" s="49" t="s">
        <v>162</v>
      </c>
      <c r="G872" s="51">
        <v>14301</v>
      </c>
      <c r="H872" s="52">
        <v>494</v>
      </c>
    </row>
    <row r="873" spans="1:8">
      <c r="A873" s="53">
        <v>2022</v>
      </c>
      <c r="B873" s="54" t="s">
        <v>202</v>
      </c>
      <c r="C873" s="55" t="s">
        <v>84</v>
      </c>
      <c r="D873" s="55" t="s">
        <v>151</v>
      </c>
      <c r="E873" s="55" t="s">
        <v>178</v>
      </c>
      <c r="F873" s="54" t="s">
        <v>162</v>
      </c>
      <c r="G873" s="56">
        <v>6209</v>
      </c>
      <c r="H873" s="57">
        <v>200</v>
      </c>
    </row>
    <row r="874" spans="1:8">
      <c r="A874" s="48">
        <v>2022</v>
      </c>
      <c r="B874" s="49" t="s">
        <v>202</v>
      </c>
      <c r="C874" s="50" t="s">
        <v>43</v>
      </c>
      <c r="D874" s="50" t="s">
        <v>151</v>
      </c>
      <c r="E874" s="50" t="s">
        <v>178</v>
      </c>
      <c r="F874" s="49" t="s">
        <v>162</v>
      </c>
      <c r="G874" s="51">
        <v>23488</v>
      </c>
      <c r="H874" s="52">
        <v>760</v>
      </c>
    </row>
    <row r="875" spans="1:8">
      <c r="A875" s="53">
        <v>2022</v>
      </c>
      <c r="B875" s="54" t="s">
        <v>202</v>
      </c>
      <c r="C875" s="55" t="s">
        <v>44</v>
      </c>
      <c r="D875" s="55" t="s">
        <v>151</v>
      </c>
      <c r="E875" s="55" t="s">
        <v>178</v>
      </c>
      <c r="F875" s="54" t="s">
        <v>162</v>
      </c>
      <c r="G875" s="56">
        <v>96441</v>
      </c>
      <c r="H875" s="57">
        <v>5482.22</v>
      </c>
    </row>
    <row r="876" spans="1:8">
      <c r="A876" s="48">
        <v>2022</v>
      </c>
      <c r="B876" s="49" t="s">
        <v>202</v>
      </c>
      <c r="C876" s="50" t="s">
        <v>60</v>
      </c>
      <c r="D876" s="50" t="s">
        <v>151</v>
      </c>
      <c r="E876" s="50" t="s">
        <v>178</v>
      </c>
      <c r="F876" s="49" t="s">
        <v>162</v>
      </c>
      <c r="G876" s="51">
        <v>17760</v>
      </c>
      <c r="H876" s="52">
        <v>570</v>
      </c>
    </row>
    <row r="877" spans="1:8">
      <c r="A877" s="53">
        <v>2022</v>
      </c>
      <c r="B877" s="54" t="s">
        <v>202</v>
      </c>
      <c r="C877" s="55" t="s">
        <v>46</v>
      </c>
      <c r="D877" s="55" t="s">
        <v>151</v>
      </c>
      <c r="E877" s="55" t="s">
        <v>178</v>
      </c>
      <c r="F877" s="54" t="s">
        <v>162</v>
      </c>
      <c r="G877" s="56">
        <v>4106</v>
      </c>
      <c r="H877" s="57">
        <v>95</v>
      </c>
    </row>
    <row r="878" spans="1:8">
      <c r="A878" s="48">
        <v>2022</v>
      </c>
      <c r="B878" s="49" t="s">
        <v>202</v>
      </c>
      <c r="C878" s="50" t="s">
        <v>47</v>
      </c>
      <c r="D878" s="50" t="s">
        <v>151</v>
      </c>
      <c r="E878" s="50" t="s">
        <v>178</v>
      </c>
      <c r="F878" s="49" t="s">
        <v>162</v>
      </c>
      <c r="G878" s="51">
        <v>165</v>
      </c>
      <c r="H878" s="52">
        <v>1.83</v>
      </c>
    </row>
    <row r="879" spans="1:8">
      <c r="A879" s="53">
        <v>2022</v>
      </c>
      <c r="B879" s="54" t="s">
        <v>202</v>
      </c>
      <c r="C879" s="55" t="s">
        <v>48</v>
      </c>
      <c r="D879" s="55" t="s">
        <v>151</v>
      </c>
      <c r="E879" s="55" t="s">
        <v>178</v>
      </c>
      <c r="F879" s="54" t="s">
        <v>162</v>
      </c>
      <c r="G879" s="56">
        <v>73838</v>
      </c>
      <c r="H879" s="57">
        <v>2300.9</v>
      </c>
    </row>
    <row r="880" spans="1:8">
      <c r="A880" s="48">
        <v>2022</v>
      </c>
      <c r="B880" s="49" t="s">
        <v>202</v>
      </c>
      <c r="C880" s="50" t="s">
        <v>169</v>
      </c>
      <c r="D880" s="50" t="s">
        <v>151</v>
      </c>
      <c r="E880" s="50" t="s">
        <v>178</v>
      </c>
      <c r="F880" s="49" t="s">
        <v>162</v>
      </c>
      <c r="G880" s="51">
        <v>1361</v>
      </c>
      <c r="H880" s="52">
        <v>57</v>
      </c>
    </row>
    <row r="881" spans="1:8">
      <c r="A881" s="53">
        <v>2022</v>
      </c>
      <c r="B881" s="54" t="s">
        <v>202</v>
      </c>
      <c r="C881" s="55" t="s">
        <v>49</v>
      </c>
      <c r="D881" s="55" t="s">
        <v>151</v>
      </c>
      <c r="E881" s="55" t="s">
        <v>178</v>
      </c>
      <c r="F881" s="54" t="s">
        <v>162</v>
      </c>
      <c r="G881" s="56">
        <v>341</v>
      </c>
      <c r="H881" s="57">
        <v>0.02</v>
      </c>
    </row>
    <row r="882" spans="1:8">
      <c r="A882" s="48">
        <v>2022</v>
      </c>
      <c r="B882" s="49" t="s">
        <v>202</v>
      </c>
      <c r="C882" s="50" t="s">
        <v>73</v>
      </c>
      <c r="D882" s="50" t="s">
        <v>151</v>
      </c>
      <c r="E882" s="50" t="s">
        <v>178</v>
      </c>
      <c r="F882" s="49" t="s">
        <v>162</v>
      </c>
      <c r="G882" s="51">
        <v>2277</v>
      </c>
      <c r="H882" s="52">
        <v>57</v>
      </c>
    </row>
    <row r="883" spans="1:8">
      <c r="A883" s="53">
        <v>2022</v>
      </c>
      <c r="B883" s="54" t="s">
        <v>202</v>
      </c>
      <c r="C883" s="55" t="s">
        <v>51</v>
      </c>
      <c r="D883" s="55" t="s">
        <v>151</v>
      </c>
      <c r="E883" s="55" t="s">
        <v>178</v>
      </c>
      <c r="F883" s="54" t="s">
        <v>162</v>
      </c>
      <c r="G883" s="56">
        <v>25965</v>
      </c>
      <c r="H883" s="57">
        <v>960</v>
      </c>
    </row>
    <row r="884" spans="1:8">
      <c r="A884" s="48">
        <v>2022</v>
      </c>
      <c r="B884" s="49" t="s">
        <v>202</v>
      </c>
      <c r="C884" s="50" t="s">
        <v>52</v>
      </c>
      <c r="D884" s="50" t="s">
        <v>151</v>
      </c>
      <c r="E884" s="50" t="s">
        <v>178</v>
      </c>
      <c r="F884" s="49" t="s">
        <v>162</v>
      </c>
      <c r="G884" s="51">
        <v>14</v>
      </c>
      <c r="H884" s="52">
        <v>1</v>
      </c>
    </row>
    <row r="885" spans="1:8">
      <c r="A885" s="53">
        <v>2022</v>
      </c>
      <c r="B885" s="54" t="s">
        <v>202</v>
      </c>
      <c r="C885" s="55" t="s">
        <v>56</v>
      </c>
      <c r="D885" s="55" t="s">
        <v>151</v>
      </c>
      <c r="E885" s="55" t="s">
        <v>178</v>
      </c>
      <c r="F885" s="54" t="s">
        <v>162</v>
      </c>
      <c r="G885" s="56">
        <v>1684</v>
      </c>
      <c r="H885" s="57">
        <v>10</v>
      </c>
    </row>
    <row r="886" spans="1:8">
      <c r="A886" s="48">
        <v>2022</v>
      </c>
      <c r="B886" s="49" t="s">
        <v>202</v>
      </c>
      <c r="C886" s="50" t="s">
        <v>175</v>
      </c>
      <c r="D886" s="50" t="s">
        <v>151</v>
      </c>
      <c r="E886" s="50" t="s">
        <v>178</v>
      </c>
      <c r="F886" s="49" t="s">
        <v>162</v>
      </c>
      <c r="G886" s="51">
        <v>809</v>
      </c>
      <c r="H886" s="52">
        <v>20</v>
      </c>
    </row>
    <row r="887" spans="1:8">
      <c r="A887" s="53">
        <v>2022</v>
      </c>
      <c r="B887" s="54" t="s">
        <v>202</v>
      </c>
      <c r="C887" s="55" t="s">
        <v>74</v>
      </c>
      <c r="D887" s="55" t="s">
        <v>151</v>
      </c>
      <c r="E887" s="55" t="s">
        <v>178</v>
      </c>
      <c r="F887" s="54" t="s">
        <v>162</v>
      </c>
      <c r="G887" s="56">
        <v>24771</v>
      </c>
      <c r="H887" s="57">
        <v>573.20000000000005</v>
      </c>
    </row>
    <row r="888" spans="1:8">
      <c r="A888" s="48">
        <v>2022</v>
      </c>
      <c r="B888" s="49" t="s">
        <v>202</v>
      </c>
      <c r="C888" s="50" t="s">
        <v>177</v>
      </c>
      <c r="D888" s="50" t="s">
        <v>151</v>
      </c>
      <c r="E888" s="50" t="s">
        <v>178</v>
      </c>
      <c r="F888" s="49" t="s">
        <v>162</v>
      </c>
      <c r="G888" s="51">
        <v>128061</v>
      </c>
      <c r="H888" s="52">
        <v>3643.43</v>
      </c>
    </row>
    <row r="889" spans="1:8">
      <c r="A889" s="53">
        <v>2022</v>
      </c>
      <c r="B889" s="54" t="s">
        <v>204</v>
      </c>
      <c r="C889" s="55" t="s">
        <v>160</v>
      </c>
      <c r="D889" s="55" t="s">
        <v>149</v>
      </c>
      <c r="E889" s="55" t="s">
        <v>161</v>
      </c>
      <c r="F889" s="54" t="s">
        <v>162</v>
      </c>
      <c r="G889" s="56">
        <v>1639</v>
      </c>
      <c r="H889" s="57">
        <v>44</v>
      </c>
    </row>
    <row r="890" spans="1:8">
      <c r="A890" s="48">
        <v>2022</v>
      </c>
      <c r="B890" s="49" t="s">
        <v>204</v>
      </c>
      <c r="C890" s="50" t="s">
        <v>91</v>
      </c>
      <c r="D890" s="50" t="s">
        <v>149</v>
      </c>
      <c r="E890" s="50" t="s">
        <v>161</v>
      </c>
      <c r="F890" s="49" t="s">
        <v>162</v>
      </c>
      <c r="G890" s="51">
        <v>7488</v>
      </c>
      <c r="H890" s="52">
        <v>192</v>
      </c>
    </row>
    <row r="891" spans="1:8">
      <c r="A891" s="53">
        <v>2022</v>
      </c>
      <c r="B891" s="54" t="s">
        <v>204</v>
      </c>
      <c r="C891" s="55" t="s">
        <v>84</v>
      </c>
      <c r="D891" s="55" t="s">
        <v>149</v>
      </c>
      <c r="E891" s="55" t="s">
        <v>161</v>
      </c>
      <c r="F891" s="54" t="s">
        <v>162</v>
      </c>
      <c r="G891" s="56">
        <v>140943</v>
      </c>
      <c r="H891" s="57">
        <v>3769</v>
      </c>
    </row>
    <row r="892" spans="1:8">
      <c r="A892" s="48">
        <v>2022</v>
      </c>
      <c r="B892" s="49" t="s">
        <v>204</v>
      </c>
      <c r="C892" s="50" t="s">
        <v>43</v>
      </c>
      <c r="D892" s="50" t="s">
        <v>149</v>
      </c>
      <c r="E892" s="50" t="s">
        <v>161</v>
      </c>
      <c r="F892" s="49" t="s">
        <v>162</v>
      </c>
      <c r="G892" s="51">
        <v>49900</v>
      </c>
      <c r="H892" s="52">
        <v>1206</v>
      </c>
    </row>
    <row r="893" spans="1:8">
      <c r="A893" s="53">
        <v>2022</v>
      </c>
      <c r="B893" s="54" t="s">
        <v>204</v>
      </c>
      <c r="C893" s="55" t="s">
        <v>22</v>
      </c>
      <c r="D893" s="55" t="s">
        <v>149</v>
      </c>
      <c r="E893" s="55" t="s">
        <v>161</v>
      </c>
      <c r="F893" s="54" t="s">
        <v>162</v>
      </c>
      <c r="G893" s="56">
        <v>2670</v>
      </c>
      <c r="H893" s="57">
        <v>66</v>
      </c>
    </row>
    <row r="894" spans="1:8">
      <c r="A894" s="48">
        <v>2022</v>
      </c>
      <c r="B894" s="49" t="s">
        <v>204</v>
      </c>
      <c r="C894" s="50" t="s">
        <v>72</v>
      </c>
      <c r="D894" s="50" t="s">
        <v>149</v>
      </c>
      <c r="E894" s="50" t="s">
        <v>161</v>
      </c>
      <c r="F894" s="49" t="s">
        <v>162</v>
      </c>
      <c r="G894" s="51">
        <v>14970</v>
      </c>
      <c r="H894" s="52">
        <v>378</v>
      </c>
    </row>
    <row r="895" spans="1:8">
      <c r="A895" s="53">
        <v>2022</v>
      </c>
      <c r="B895" s="54" t="s">
        <v>204</v>
      </c>
      <c r="C895" s="55" t="s">
        <v>44</v>
      </c>
      <c r="D895" s="55" t="s">
        <v>149</v>
      </c>
      <c r="E895" s="55" t="s">
        <v>161</v>
      </c>
      <c r="F895" s="54" t="s">
        <v>162</v>
      </c>
      <c r="G895" s="56">
        <v>38620</v>
      </c>
      <c r="H895" s="57">
        <v>1160.567</v>
      </c>
    </row>
    <row r="896" spans="1:8">
      <c r="A896" s="48">
        <v>2022</v>
      </c>
      <c r="B896" s="49" t="s">
        <v>204</v>
      </c>
      <c r="C896" s="50" t="s">
        <v>60</v>
      </c>
      <c r="D896" s="50" t="s">
        <v>149</v>
      </c>
      <c r="E896" s="50" t="s">
        <v>161</v>
      </c>
      <c r="F896" s="49" t="s">
        <v>162</v>
      </c>
      <c r="G896" s="51">
        <v>2286</v>
      </c>
      <c r="H896" s="52">
        <v>63</v>
      </c>
    </row>
    <row r="897" spans="1:8">
      <c r="A897" s="53">
        <v>2022</v>
      </c>
      <c r="B897" s="54" t="s">
        <v>204</v>
      </c>
      <c r="C897" s="55" t="s">
        <v>163</v>
      </c>
      <c r="D897" s="55" t="s">
        <v>149</v>
      </c>
      <c r="E897" s="55" t="s">
        <v>161</v>
      </c>
      <c r="F897" s="54" t="s">
        <v>162</v>
      </c>
      <c r="G897" s="56">
        <v>8226</v>
      </c>
      <c r="H897" s="57">
        <v>210</v>
      </c>
    </row>
    <row r="898" spans="1:8">
      <c r="A898" s="48">
        <v>2022</v>
      </c>
      <c r="B898" s="49" t="s">
        <v>204</v>
      </c>
      <c r="C898" s="50" t="s">
        <v>164</v>
      </c>
      <c r="D898" s="50" t="s">
        <v>149</v>
      </c>
      <c r="E898" s="50" t="s">
        <v>161</v>
      </c>
      <c r="F898" s="49" t="s">
        <v>162</v>
      </c>
      <c r="G898" s="51">
        <v>27310</v>
      </c>
      <c r="H898" s="52">
        <v>702</v>
      </c>
    </row>
    <row r="899" spans="1:8">
      <c r="A899" s="53">
        <v>2022</v>
      </c>
      <c r="B899" s="54" t="s">
        <v>204</v>
      </c>
      <c r="C899" s="55" t="s">
        <v>61</v>
      </c>
      <c r="D899" s="55" t="s">
        <v>149</v>
      </c>
      <c r="E899" s="55" t="s">
        <v>161</v>
      </c>
      <c r="F899" s="54" t="s">
        <v>162</v>
      </c>
      <c r="G899" s="56">
        <v>39292</v>
      </c>
      <c r="H899" s="57">
        <v>990</v>
      </c>
    </row>
    <row r="900" spans="1:8">
      <c r="A900" s="48">
        <v>2022</v>
      </c>
      <c r="B900" s="49" t="s">
        <v>204</v>
      </c>
      <c r="C900" s="50" t="s">
        <v>165</v>
      </c>
      <c r="D900" s="50" t="s">
        <v>149</v>
      </c>
      <c r="E900" s="50" t="s">
        <v>161</v>
      </c>
      <c r="F900" s="49" t="s">
        <v>162</v>
      </c>
      <c r="G900" s="51">
        <v>1590</v>
      </c>
      <c r="H900" s="52">
        <v>44</v>
      </c>
    </row>
    <row r="901" spans="1:8">
      <c r="A901" s="53">
        <v>2022</v>
      </c>
      <c r="B901" s="54" t="s">
        <v>204</v>
      </c>
      <c r="C901" s="55" t="s">
        <v>166</v>
      </c>
      <c r="D901" s="55" t="s">
        <v>149</v>
      </c>
      <c r="E901" s="55" t="s">
        <v>161</v>
      </c>
      <c r="F901" s="54" t="s">
        <v>162</v>
      </c>
      <c r="G901" s="56">
        <v>23933</v>
      </c>
      <c r="H901" s="57">
        <v>440</v>
      </c>
    </row>
    <row r="902" spans="1:8">
      <c r="A902" s="48">
        <v>2022</v>
      </c>
      <c r="B902" s="49" t="s">
        <v>204</v>
      </c>
      <c r="C902" s="50" t="s">
        <v>29</v>
      </c>
      <c r="D902" s="50" t="s">
        <v>149</v>
      </c>
      <c r="E902" s="50" t="s">
        <v>161</v>
      </c>
      <c r="F902" s="49" t="s">
        <v>162</v>
      </c>
      <c r="G902" s="51">
        <v>10140</v>
      </c>
      <c r="H902" s="52">
        <v>220</v>
      </c>
    </row>
    <row r="903" spans="1:8">
      <c r="A903" s="53">
        <v>2022</v>
      </c>
      <c r="B903" s="54" t="s">
        <v>204</v>
      </c>
      <c r="C903" s="55" t="s">
        <v>167</v>
      </c>
      <c r="D903" s="55" t="s">
        <v>149</v>
      </c>
      <c r="E903" s="55" t="s">
        <v>161</v>
      </c>
      <c r="F903" s="54" t="s">
        <v>162</v>
      </c>
      <c r="G903" s="56">
        <v>9678</v>
      </c>
      <c r="H903" s="57">
        <v>242</v>
      </c>
    </row>
    <row r="904" spans="1:8">
      <c r="A904" s="48">
        <v>2022</v>
      </c>
      <c r="B904" s="49" t="s">
        <v>204</v>
      </c>
      <c r="C904" s="50" t="s">
        <v>168</v>
      </c>
      <c r="D904" s="50" t="s">
        <v>149</v>
      </c>
      <c r="E904" s="50" t="s">
        <v>161</v>
      </c>
      <c r="F904" s="49" t="s">
        <v>162</v>
      </c>
      <c r="G904" s="51">
        <v>6657</v>
      </c>
      <c r="H904" s="52">
        <v>164</v>
      </c>
    </row>
    <row r="905" spans="1:8">
      <c r="A905" s="53">
        <v>2022</v>
      </c>
      <c r="B905" s="54" t="s">
        <v>204</v>
      </c>
      <c r="C905" s="55" t="s">
        <v>46</v>
      </c>
      <c r="D905" s="55" t="s">
        <v>149</v>
      </c>
      <c r="E905" s="55" t="s">
        <v>161</v>
      </c>
      <c r="F905" s="54" t="s">
        <v>162</v>
      </c>
      <c r="G905" s="56">
        <v>47424</v>
      </c>
      <c r="H905" s="57">
        <v>1449</v>
      </c>
    </row>
    <row r="906" spans="1:8">
      <c r="A906" s="48">
        <v>2022</v>
      </c>
      <c r="B906" s="49" t="s">
        <v>204</v>
      </c>
      <c r="C906" s="50" t="s">
        <v>47</v>
      </c>
      <c r="D906" s="50" t="s">
        <v>149</v>
      </c>
      <c r="E906" s="50" t="s">
        <v>161</v>
      </c>
      <c r="F906" s="49" t="s">
        <v>162</v>
      </c>
      <c r="G906" s="51">
        <v>2776</v>
      </c>
      <c r="H906" s="52">
        <v>66</v>
      </c>
    </row>
    <row r="907" spans="1:8">
      <c r="A907" s="53">
        <v>2022</v>
      </c>
      <c r="B907" s="54" t="s">
        <v>204</v>
      </c>
      <c r="C907" s="55" t="s">
        <v>66</v>
      </c>
      <c r="D907" s="55" t="s">
        <v>149</v>
      </c>
      <c r="E907" s="55" t="s">
        <v>161</v>
      </c>
      <c r="F907" s="54" t="s">
        <v>162</v>
      </c>
      <c r="G907" s="56">
        <v>27982</v>
      </c>
      <c r="H907" s="57">
        <v>778</v>
      </c>
    </row>
    <row r="908" spans="1:8">
      <c r="A908" s="48">
        <v>2022</v>
      </c>
      <c r="B908" s="49" t="s">
        <v>204</v>
      </c>
      <c r="C908" s="50" t="s">
        <v>33</v>
      </c>
      <c r="D908" s="50" t="s">
        <v>149</v>
      </c>
      <c r="E908" s="50" t="s">
        <v>161</v>
      </c>
      <c r="F908" s="49" t="s">
        <v>162</v>
      </c>
      <c r="G908" s="51">
        <v>7035</v>
      </c>
      <c r="H908" s="52">
        <v>154</v>
      </c>
    </row>
    <row r="909" spans="1:8">
      <c r="A909" s="53">
        <v>2022</v>
      </c>
      <c r="B909" s="54" t="s">
        <v>204</v>
      </c>
      <c r="C909" s="55" t="s">
        <v>48</v>
      </c>
      <c r="D909" s="55" t="s">
        <v>149</v>
      </c>
      <c r="E909" s="55" t="s">
        <v>161</v>
      </c>
      <c r="F909" s="54" t="s">
        <v>162</v>
      </c>
      <c r="G909" s="56">
        <v>1629854</v>
      </c>
      <c r="H909" s="57">
        <v>43879.45</v>
      </c>
    </row>
    <row r="910" spans="1:8">
      <c r="A910" s="48">
        <v>2022</v>
      </c>
      <c r="B910" s="49" t="s">
        <v>204</v>
      </c>
      <c r="C910" s="50" t="s">
        <v>169</v>
      </c>
      <c r="D910" s="50" t="s">
        <v>149</v>
      </c>
      <c r="E910" s="50" t="s">
        <v>161</v>
      </c>
      <c r="F910" s="49" t="s">
        <v>162</v>
      </c>
      <c r="G910" s="51">
        <v>13868</v>
      </c>
      <c r="H910" s="52">
        <v>238</v>
      </c>
    </row>
    <row r="911" spans="1:8">
      <c r="A911" s="53">
        <v>2022</v>
      </c>
      <c r="B911" s="54" t="s">
        <v>204</v>
      </c>
      <c r="C911" s="55" t="s">
        <v>94</v>
      </c>
      <c r="D911" s="55" t="s">
        <v>149</v>
      </c>
      <c r="E911" s="55" t="s">
        <v>161</v>
      </c>
      <c r="F911" s="54" t="s">
        <v>162</v>
      </c>
      <c r="G911" s="56">
        <v>12253</v>
      </c>
      <c r="H911" s="57">
        <v>396</v>
      </c>
    </row>
    <row r="912" spans="1:8">
      <c r="A912" s="48">
        <v>2022</v>
      </c>
      <c r="B912" s="49" t="s">
        <v>204</v>
      </c>
      <c r="C912" s="50" t="s">
        <v>49</v>
      </c>
      <c r="D912" s="50" t="s">
        <v>149</v>
      </c>
      <c r="E912" s="50" t="s">
        <v>161</v>
      </c>
      <c r="F912" s="49" t="s">
        <v>162</v>
      </c>
      <c r="G912" s="51">
        <v>2160</v>
      </c>
      <c r="H912" s="52">
        <v>43</v>
      </c>
    </row>
    <row r="913" spans="1:8">
      <c r="A913" s="53">
        <v>2022</v>
      </c>
      <c r="B913" s="54" t="s">
        <v>204</v>
      </c>
      <c r="C913" s="55" t="s">
        <v>73</v>
      </c>
      <c r="D913" s="55" t="s">
        <v>149</v>
      </c>
      <c r="E913" s="55" t="s">
        <v>161</v>
      </c>
      <c r="F913" s="54" t="s">
        <v>162</v>
      </c>
      <c r="G913" s="56">
        <v>1333</v>
      </c>
      <c r="H913" s="57">
        <v>42</v>
      </c>
    </row>
    <row r="914" spans="1:8">
      <c r="A914" s="48">
        <v>2022</v>
      </c>
      <c r="B914" s="49" t="s">
        <v>204</v>
      </c>
      <c r="C914" s="50" t="s">
        <v>181</v>
      </c>
      <c r="D914" s="50" t="s">
        <v>149</v>
      </c>
      <c r="E914" s="50" t="s">
        <v>161</v>
      </c>
      <c r="F914" s="49" t="s">
        <v>162</v>
      </c>
      <c r="G914" s="51">
        <v>10235</v>
      </c>
      <c r="H914" s="52">
        <v>286</v>
      </c>
    </row>
    <row r="915" spans="1:8">
      <c r="A915" s="53">
        <v>2022</v>
      </c>
      <c r="B915" s="54" t="s">
        <v>204</v>
      </c>
      <c r="C915" s="55" t="s">
        <v>50</v>
      </c>
      <c r="D915" s="55" t="s">
        <v>149</v>
      </c>
      <c r="E915" s="55" t="s">
        <v>161</v>
      </c>
      <c r="F915" s="54" t="s">
        <v>162</v>
      </c>
      <c r="G915" s="56">
        <v>2553</v>
      </c>
      <c r="H915" s="57">
        <v>63</v>
      </c>
    </row>
    <row r="916" spans="1:8">
      <c r="A916" s="48">
        <v>2022</v>
      </c>
      <c r="B916" s="49" t="s">
        <v>204</v>
      </c>
      <c r="C916" s="50" t="s">
        <v>38</v>
      </c>
      <c r="D916" s="50" t="s">
        <v>149</v>
      </c>
      <c r="E916" s="50" t="s">
        <v>161</v>
      </c>
      <c r="F916" s="49" t="s">
        <v>162</v>
      </c>
      <c r="G916" s="51">
        <v>15321</v>
      </c>
      <c r="H916" s="52">
        <v>284</v>
      </c>
    </row>
    <row r="917" spans="1:8">
      <c r="A917" s="53">
        <v>2022</v>
      </c>
      <c r="B917" s="54" t="s">
        <v>204</v>
      </c>
      <c r="C917" s="55" t="s">
        <v>172</v>
      </c>
      <c r="D917" s="55" t="s">
        <v>149</v>
      </c>
      <c r="E917" s="55" t="s">
        <v>161</v>
      </c>
      <c r="F917" s="54" t="s">
        <v>162</v>
      </c>
      <c r="G917" s="56">
        <v>24110</v>
      </c>
      <c r="H917" s="57">
        <v>660</v>
      </c>
    </row>
    <row r="918" spans="1:8">
      <c r="A918" s="48">
        <v>2022</v>
      </c>
      <c r="B918" s="49" t="s">
        <v>204</v>
      </c>
      <c r="C918" s="50" t="s">
        <v>63</v>
      </c>
      <c r="D918" s="50" t="s">
        <v>149</v>
      </c>
      <c r="E918" s="50" t="s">
        <v>161</v>
      </c>
      <c r="F918" s="49" t="s">
        <v>162</v>
      </c>
      <c r="G918" s="51">
        <v>9980</v>
      </c>
      <c r="H918" s="52">
        <v>264</v>
      </c>
    </row>
    <row r="919" spans="1:8">
      <c r="A919" s="53">
        <v>2022</v>
      </c>
      <c r="B919" s="54" t="s">
        <v>204</v>
      </c>
      <c r="C919" s="55" t="s">
        <v>52</v>
      </c>
      <c r="D919" s="55" t="s">
        <v>149</v>
      </c>
      <c r="E919" s="55" t="s">
        <v>161</v>
      </c>
      <c r="F919" s="54" t="s">
        <v>162</v>
      </c>
      <c r="G919" s="56">
        <v>4699</v>
      </c>
      <c r="H919" s="57">
        <v>130.375</v>
      </c>
    </row>
    <row r="920" spans="1:8">
      <c r="A920" s="48">
        <v>2022</v>
      </c>
      <c r="B920" s="49" t="s">
        <v>204</v>
      </c>
      <c r="C920" s="50" t="s">
        <v>39</v>
      </c>
      <c r="D920" s="50" t="s">
        <v>149</v>
      </c>
      <c r="E920" s="50" t="s">
        <v>161</v>
      </c>
      <c r="F920" s="49" t="s">
        <v>162</v>
      </c>
      <c r="G920" s="51">
        <v>12429</v>
      </c>
      <c r="H920" s="52">
        <v>264</v>
      </c>
    </row>
    <row r="921" spans="1:8">
      <c r="A921" s="53">
        <v>2022</v>
      </c>
      <c r="B921" s="54" t="s">
        <v>204</v>
      </c>
      <c r="C921" s="55" t="s">
        <v>185</v>
      </c>
      <c r="D921" s="55" t="s">
        <v>149</v>
      </c>
      <c r="E921" s="55" t="s">
        <v>161</v>
      </c>
      <c r="F921" s="54" t="s">
        <v>162</v>
      </c>
      <c r="G921" s="56">
        <v>26927</v>
      </c>
      <c r="H921" s="57">
        <v>638</v>
      </c>
    </row>
    <row r="922" spans="1:8">
      <c r="A922" s="48">
        <v>2022</v>
      </c>
      <c r="B922" s="49" t="s">
        <v>204</v>
      </c>
      <c r="C922" s="50" t="s">
        <v>183</v>
      </c>
      <c r="D922" s="50" t="s">
        <v>149</v>
      </c>
      <c r="E922" s="50" t="s">
        <v>161</v>
      </c>
      <c r="F922" s="49" t="s">
        <v>162</v>
      </c>
      <c r="G922" s="51">
        <v>1408</v>
      </c>
      <c r="H922" s="52">
        <v>44</v>
      </c>
    </row>
    <row r="923" spans="1:8">
      <c r="A923" s="53">
        <v>2022</v>
      </c>
      <c r="B923" s="54" t="s">
        <v>204</v>
      </c>
      <c r="C923" s="55" t="s">
        <v>82</v>
      </c>
      <c r="D923" s="55" t="s">
        <v>149</v>
      </c>
      <c r="E923" s="55" t="s">
        <v>161</v>
      </c>
      <c r="F923" s="54" t="s">
        <v>162</v>
      </c>
      <c r="G923" s="56">
        <v>1479</v>
      </c>
      <c r="H923" s="57">
        <v>44</v>
      </c>
    </row>
    <row r="924" spans="1:8">
      <c r="A924" s="48">
        <v>2022</v>
      </c>
      <c r="B924" s="49" t="s">
        <v>204</v>
      </c>
      <c r="C924" s="50" t="s">
        <v>69</v>
      </c>
      <c r="D924" s="50" t="s">
        <v>149</v>
      </c>
      <c r="E924" s="50" t="s">
        <v>161</v>
      </c>
      <c r="F924" s="49" t="s">
        <v>162</v>
      </c>
      <c r="G924" s="51">
        <v>20384</v>
      </c>
      <c r="H924" s="52">
        <v>550</v>
      </c>
    </row>
    <row r="925" spans="1:8">
      <c r="A925" s="53">
        <v>2022</v>
      </c>
      <c r="B925" s="54" t="s">
        <v>204</v>
      </c>
      <c r="C925" s="55" t="s">
        <v>41</v>
      </c>
      <c r="D925" s="55" t="s">
        <v>149</v>
      </c>
      <c r="E925" s="55" t="s">
        <v>161</v>
      </c>
      <c r="F925" s="54" t="s">
        <v>162</v>
      </c>
      <c r="G925" s="56">
        <v>1004</v>
      </c>
      <c r="H925" s="57">
        <v>22</v>
      </c>
    </row>
    <row r="926" spans="1:8">
      <c r="A926" s="48">
        <v>2022</v>
      </c>
      <c r="B926" s="49" t="s">
        <v>204</v>
      </c>
      <c r="C926" s="50" t="s">
        <v>56</v>
      </c>
      <c r="D926" s="50" t="s">
        <v>149</v>
      </c>
      <c r="E926" s="50" t="s">
        <v>161</v>
      </c>
      <c r="F926" s="49" t="s">
        <v>162</v>
      </c>
      <c r="G926" s="51">
        <v>12089</v>
      </c>
      <c r="H926" s="52">
        <v>306</v>
      </c>
    </row>
    <row r="927" spans="1:8">
      <c r="A927" s="53">
        <v>2022</v>
      </c>
      <c r="B927" s="54" t="s">
        <v>204</v>
      </c>
      <c r="C927" s="55" t="s">
        <v>174</v>
      </c>
      <c r="D927" s="55" t="s">
        <v>149</v>
      </c>
      <c r="E927" s="55" t="s">
        <v>161</v>
      </c>
      <c r="F927" s="54" t="s">
        <v>162</v>
      </c>
      <c r="G927" s="56">
        <v>11941</v>
      </c>
      <c r="H927" s="57">
        <v>308</v>
      </c>
    </row>
    <row r="928" spans="1:8">
      <c r="A928" s="48">
        <v>2022</v>
      </c>
      <c r="B928" s="49" t="s">
        <v>204</v>
      </c>
      <c r="C928" s="50" t="s">
        <v>175</v>
      </c>
      <c r="D928" s="50" t="s">
        <v>149</v>
      </c>
      <c r="E928" s="50" t="s">
        <v>161</v>
      </c>
      <c r="F928" s="49" t="s">
        <v>162</v>
      </c>
      <c r="G928" s="51">
        <v>1895</v>
      </c>
      <c r="H928" s="52">
        <v>44</v>
      </c>
    </row>
    <row r="929" spans="1:8">
      <c r="A929" s="53">
        <v>2022</v>
      </c>
      <c r="B929" s="54" t="s">
        <v>204</v>
      </c>
      <c r="C929" s="55" t="s">
        <v>74</v>
      </c>
      <c r="D929" s="55" t="s">
        <v>149</v>
      </c>
      <c r="E929" s="55" t="s">
        <v>161</v>
      </c>
      <c r="F929" s="54" t="s">
        <v>162</v>
      </c>
      <c r="G929" s="56">
        <v>933909</v>
      </c>
      <c r="H929" s="57">
        <v>25606.2</v>
      </c>
    </row>
    <row r="930" spans="1:8">
      <c r="A930" s="48">
        <v>2022</v>
      </c>
      <c r="B930" s="49" t="s">
        <v>204</v>
      </c>
      <c r="C930" s="50" t="s">
        <v>176</v>
      </c>
      <c r="D930" s="50" t="s">
        <v>149</v>
      </c>
      <c r="E930" s="50" t="s">
        <v>161</v>
      </c>
      <c r="F930" s="49" t="s">
        <v>162</v>
      </c>
      <c r="G930" s="51">
        <v>25559</v>
      </c>
      <c r="H930" s="52">
        <v>831</v>
      </c>
    </row>
    <row r="931" spans="1:8">
      <c r="A931" s="53">
        <v>2022</v>
      </c>
      <c r="B931" s="54" t="s">
        <v>204</v>
      </c>
      <c r="C931" s="55" t="s">
        <v>177</v>
      </c>
      <c r="D931" s="55" t="s">
        <v>149</v>
      </c>
      <c r="E931" s="55" t="s">
        <v>161</v>
      </c>
      <c r="F931" s="54" t="s">
        <v>162</v>
      </c>
      <c r="G931" s="56">
        <v>54211</v>
      </c>
      <c r="H931" s="57">
        <v>1485</v>
      </c>
    </row>
    <row r="932" spans="1:8">
      <c r="A932" s="48">
        <v>2022</v>
      </c>
      <c r="B932" s="49" t="s">
        <v>204</v>
      </c>
      <c r="C932" s="50" t="s">
        <v>160</v>
      </c>
      <c r="D932" s="50" t="s">
        <v>151</v>
      </c>
      <c r="E932" s="50" t="s">
        <v>178</v>
      </c>
      <c r="F932" s="49" t="s">
        <v>162</v>
      </c>
      <c r="G932" s="51">
        <v>15381</v>
      </c>
      <c r="H932" s="52">
        <v>494</v>
      </c>
    </row>
    <row r="933" spans="1:8">
      <c r="A933" s="53">
        <v>2022</v>
      </c>
      <c r="B933" s="54" t="s">
        <v>204</v>
      </c>
      <c r="C933" s="55" t="s">
        <v>84</v>
      </c>
      <c r="D933" s="55" t="s">
        <v>151</v>
      </c>
      <c r="E933" s="55" t="s">
        <v>178</v>
      </c>
      <c r="F933" s="54" t="s">
        <v>162</v>
      </c>
      <c r="G933" s="56">
        <v>3095</v>
      </c>
      <c r="H933" s="57">
        <v>100</v>
      </c>
    </row>
    <row r="934" spans="1:8">
      <c r="A934" s="48">
        <v>2022</v>
      </c>
      <c r="B934" s="49" t="s">
        <v>204</v>
      </c>
      <c r="C934" s="50" t="s">
        <v>43</v>
      </c>
      <c r="D934" s="50" t="s">
        <v>151</v>
      </c>
      <c r="E934" s="50" t="s">
        <v>178</v>
      </c>
      <c r="F934" s="49" t="s">
        <v>162</v>
      </c>
      <c r="G934" s="51">
        <v>16924</v>
      </c>
      <c r="H934" s="52">
        <v>520</v>
      </c>
    </row>
    <row r="935" spans="1:8">
      <c r="A935" s="53">
        <v>2022</v>
      </c>
      <c r="B935" s="54" t="s">
        <v>204</v>
      </c>
      <c r="C935" s="55" t="s">
        <v>44</v>
      </c>
      <c r="D935" s="55" t="s">
        <v>151</v>
      </c>
      <c r="E935" s="55" t="s">
        <v>178</v>
      </c>
      <c r="F935" s="54" t="s">
        <v>162</v>
      </c>
      <c r="G935" s="56">
        <v>52938</v>
      </c>
      <c r="H935" s="57">
        <v>3136.2249999999999</v>
      </c>
    </row>
    <row r="936" spans="1:8">
      <c r="A936" s="48">
        <v>2022</v>
      </c>
      <c r="B936" s="49" t="s">
        <v>204</v>
      </c>
      <c r="C936" s="50" t="s">
        <v>60</v>
      </c>
      <c r="D936" s="50" t="s">
        <v>151</v>
      </c>
      <c r="E936" s="50" t="s">
        <v>178</v>
      </c>
      <c r="F936" s="49" t="s">
        <v>162</v>
      </c>
      <c r="G936" s="51">
        <v>9674</v>
      </c>
      <c r="H936" s="52">
        <v>285</v>
      </c>
    </row>
    <row r="937" spans="1:8">
      <c r="A937" s="53">
        <v>2022</v>
      </c>
      <c r="B937" s="54" t="s">
        <v>204</v>
      </c>
      <c r="C937" s="55" t="s">
        <v>165</v>
      </c>
      <c r="D937" s="55" t="s">
        <v>151</v>
      </c>
      <c r="E937" s="55" t="s">
        <v>178</v>
      </c>
      <c r="F937" s="54" t="s">
        <v>162</v>
      </c>
      <c r="G937" s="56">
        <v>5942</v>
      </c>
      <c r="H937" s="57">
        <v>160</v>
      </c>
    </row>
    <row r="938" spans="1:8">
      <c r="A938" s="48">
        <v>2022</v>
      </c>
      <c r="B938" s="49" t="s">
        <v>204</v>
      </c>
      <c r="C938" s="50" t="s">
        <v>46</v>
      </c>
      <c r="D938" s="50" t="s">
        <v>151</v>
      </c>
      <c r="E938" s="50" t="s">
        <v>178</v>
      </c>
      <c r="F938" s="49" t="s">
        <v>162</v>
      </c>
      <c r="G938" s="51">
        <v>16302</v>
      </c>
      <c r="H938" s="52">
        <v>500</v>
      </c>
    </row>
    <row r="939" spans="1:8">
      <c r="A939" s="53">
        <v>2022</v>
      </c>
      <c r="B939" s="54" t="s">
        <v>204</v>
      </c>
      <c r="C939" s="55" t="s">
        <v>32</v>
      </c>
      <c r="D939" s="55" t="s">
        <v>151</v>
      </c>
      <c r="E939" s="55" t="s">
        <v>178</v>
      </c>
      <c r="F939" s="54" t="s">
        <v>162</v>
      </c>
      <c r="G939" s="56">
        <v>5054</v>
      </c>
      <c r="H939" s="57">
        <v>180</v>
      </c>
    </row>
    <row r="940" spans="1:8">
      <c r="A940" s="48">
        <v>2022</v>
      </c>
      <c r="B940" s="49" t="s">
        <v>204</v>
      </c>
      <c r="C940" s="50" t="s">
        <v>48</v>
      </c>
      <c r="D940" s="50" t="s">
        <v>151</v>
      </c>
      <c r="E940" s="50" t="s">
        <v>178</v>
      </c>
      <c r="F940" s="49" t="s">
        <v>162</v>
      </c>
      <c r="G940" s="51">
        <v>40049</v>
      </c>
      <c r="H940" s="52">
        <v>1114</v>
      </c>
    </row>
    <row r="941" spans="1:8">
      <c r="A941" s="53">
        <v>2022</v>
      </c>
      <c r="B941" s="54" t="s">
        <v>204</v>
      </c>
      <c r="C941" s="55" t="s">
        <v>169</v>
      </c>
      <c r="D941" s="55" t="s">
        <v>151</v>
      </c>
      <c r="E941" s="55" t="s">
        <v>178</v>
      </c>
      <c r="F941" s="54" t="s">
        <v>162</v>
      </c>
      <c r="G941" s="56">
        <v>2362</v>
      </c>
      <c r="H941" s="57">
        <v>100</v>
      </c>
    </row>
    <row r="942" spans="1:8">
      <c r="A942" s="48">
        <v>2022</v>
      </c>
      <c r="B942" s="49" t="s">
        <v>204</v>
      </c>
      <c r="C942" s="50" t="s">
        <v>73</v>
      </c>
      <c r="D942" s="50" t="s">
        <v>151</v>
      </c>
      <c r="E942" s="50" t="s">
        <v>178</v>
      </c>
      <c r="F942" s="49" t="s">
        <v>162</v>
      </c>
      <c r="G942" s="51">
        <v>1556</v>
      </c>
      <c r="H942" s="52">
        <v>38</v>
      </c>
    </row>
    <row r="943" spans="1:8">
      <c r="A943" s="53">
        <v>2022</v>
      </c>
      <c r="B943" s="54" t="s">
        <v>204</v>
      </c>
      <c r="C943" s="55" t="s">
        <v>51</v>
      </c>
      <c r="D943" s="55" t="s">
        <v>151</v>
      </c>
      <c r="E943" s="55" t="s">
        <v>178</v>
      </c>
      <c r="F943" s="54" t="s">
        <v>162</v>
      </c>
      <c r="G943" s="56">
        <v>41129</v>
      </c>
      <c r="H943" s="57">
        <v>1500</v>
      </c>
    </row>
    <row r="944" spans="1:8">
      <c r="A944" s="48">
        <v>2022</v>
      </c>
      <c r="B944" s="49" t="s">
        <v>204</v>
      </c>
      <c r="C944" s="50" t="s">
        <v>39</v>
      </c>
      <c r="D944" s="50" t="s">
        <v>151</v>
      </c>
      <c r="E944" s="50" t="s">
        <v>178</v>
      </c>
      <c r="F944" s="49" t="s">
        <v>162</v>
      </c>
      <c r="G944" s="51">
        <v>2814</v>
      </c>
      <c r="H944" s="52">
        <v>100</v>
      </c>
    </row>
    <row r="945" spans="1:8">
      <c r="A945" s="53">
        <v>2022</v>
      </c>
      <c r="B945" s="54" t="s">
        <v>204</v>
      </c>
      <c r="C945" s="55" t="s">
        <v>56</v>
      </c>
      <c r="D945" s="55" t="s">
        <v>151</v>
      </c>
      <c r="E945" s="55" t="s">
        <v>178</v>
      </c>
      <c r="F945" s="54" t="s">
        <v>162</v>
      </c>
      <c r="G945" s="56">
        <v>867</v>
      </c>
      <c r="H945" s="57">
        <v>5</v>
      </c>
    </row>
    <row r="946" spans="1:8">
      <c r="A946" s="48">
        <v>2022</v>
      </c>
      <c r="B946" s="49" t="s">
        <v>204</v>
      </c>
      <c r="C946" s="50" t="s">
        <v>74</v>
      </c>
      <c r="D946" s="50" t="s">
        <v>151</v>
      </c>
      <c r="E946" s="50" t="s">
        <v>178</v>
      </c>
      <c r="F946" s="49" t="s">
        <v>162</v>
      </c>
      <c r="G946" s="51">
        <v>4964</v>
      </c>
      <c r="H946" s="52">
        <v>92.3</v>
      </c>
    </row>
    <row r="947" spans="1:8">
      <c r="A947" s="53">
        <v>2022</v>
      </c>
      <c r="B947" s="54" t="s">
        <v>204</v>
      </c>
      <c r="C947" s="55" t="s">
        <v>177</v>
      </c>
      <c r="D947" s="55" t="s">
        <v>151</v>
      </c>
      <c r="E947" s="55" t="s">
        <v>178</v>
      </c>
      <c r="F947" s="54" t="s">
        <v>162</v>
      </c>
      <c r="G947" s="56">
        <v>107202</v>
      </c>
      <c r="H947" s="57">
        <v>2945.66</v>
      </c>
    </row>
    <row r="948" spans="1:8">
      <c r="A948" s="48">
        <v>2022</v>
      </c>
      <c r="B948" s="49" t="s">
        <v>205</v>
      </c>
      <c r="C948" s="50" t="s">
        <v>160</v>
      </c>
      <c r="D948" s="50" t="s">
        <v>149</v>
      </c>
      <c r="E948" s="50" t="s">
        <v>161</v>
      </c>
      <c r="F948" s="49" t="s">
        <v>162</v>
      </c>
      <c r="G948" s="51">
        <v>1936</v>
      </c>
      <c r="H948" s="52">
        <v>60</v>
      </c>
    </row>
    <row r="949" spans="1:8">
      <c r="A949" s="53">
        <v>2022</v>
      </c>
      <c r="B949" s="54" t="s">
        <v>205</v>
      </c>
      <c r="C949" s="55" t="s">
        <v>91</v>
      </c>
      <c r="D949" s="55" t="s">
        <v>149</v>
      </c>
      <c r="E949" s="55" t="s">
        <v>161</v>
      </c>
      <c r="F949" s="54" t="s">
        <v>162</v>
      </c>
      <c r="G949" s="56">
        <v>9645</v>
      </c>
      <c r="H949" s="57">
        <v>242</v>
      </c>
    </row>
    <row r="950" spans="1:8">
      <c r="A950" s="48">
        <v>2022</v>
      </c>
      <c r="B950" s="49" t="s">
        <v>205</v>
      </c>
      <c r="C950" s="50" t="s">
        <v>84</v>
      </c>
      <c r="D950" s="50" t="s">
        <v>149</v>
      </c>
      <c r="E950" s="50" t="s">
        <v>161</v>
      </c>
      <c r="F950" s="49" t="s">
        <v>162</v>
      </c>
      <c r="G950" s="51">
        <v>69628</v>
      </c>
      <c r="H950" s="52">
        <v>1860</v>
      </c>
    </row>
    <row r="951" spans="1:8">
      <c r="A951" s="53">
        <v>2022</v>
      </c>
      <c r="B951" s="54" t="s">
        <v>205</v>
      </c>
      <c r="C951" s="55" t="s">
        <v>43</v>
      </c>
      <c r="D951" s="55" t="s">
        <v>149</v>
      </c>
      <c r="E951" s="55" t="s">
        <v>161</v>
      </c>
      <c r="F951" s="54" t="s">
        <v>162</v>
      </c>
      <c r="G951" s="56">
        <v>41161</v>
      </c>
      <c r="H951" s="57">
        <v>1078</v>
      </c>
    </row>
    <row r="952" spans="1:8">
      <c r="A952" s="48">
        <v>2022</v>
      </c>
      <c r="B952" s="49" t="s">
        <v>205</v>
      </c>
      <c r="C952" s="50" t="s">
        <v>22</v>
      </c>
      <c r="D952" s="50" t="s">
        <v>149</v>
      </c>
      <c r="E952" s="50" t="s">
        <v>161</v>
      </c>
      <c r="F952" s="49" t="s">
        <v>162</v>
      </c>
      <c r="G952" s="51">
        <v>10391</v>
      </c>
      <c r="H952" s="52">
        <v>198</v>
      </c>
    </row>
    <row r="953" spans="1:8">
      <c r="A953" s="53">
        <v>2022</v>
      </c>
      <c r="B953" s="54" t="s">
        <v>205</v>
      </c>
      <c r="C953" s="55" t="s">
        <v>59</v>
      </c>
      <c r="D953" s="55" t="s">
        <v>149</v>
      </c>
      <c r="E953" s="55" t="s">
        <v>161</v>
      </c>
      <c r="F953" s="54" t="s">
        <v>162</v>
      </c>
      <c r="G953" s="56">
        <v>16292</v>
      </c>
      <c r="H953" s="57">
        <v>396</v>
      </c>
    </row>
    <row r="954" spans="1:8">
      <c r="A954" s="48">
        <v>2022</v>
      </c>
      <c r="B954" s="49" t="s">
        <v>205</v>
      </c>
      <c r="C954" s="50" t="s">
        <v>72</v>
      </c>
      <c r="D954" s="50" t="s">
        <v>149</v>
      </c>
      <c r="E954" s="50" t="s">
        <v>161</v>
      </c>
      <c r="F954" s="49" t="s">
        <v>162</v>
      </c>
      <c r="G954" s="51">
        <v>16122</v>
      </c>
      <c r="H954" s="52">
        <v>386.4</v>
      </c>
    </row>
    <row r="955" spans="1:8">
      <c r="A955" s="53">
        <v>2022</v>
      </c>
      <c r="B955" s="54" t="s">
        <v>205</v>
      </c>
      <c r="C955" s="55" t="s">
        <v>44</v>
      </c>
      <c r="D955" s="55" t="s">
        <v>149</v>
      </c>
      <c r="E955" s="55" t="s">
        <v>161</v>
      </c>
      <c r="F955" s="54" t="s">
        <v>162</v>
      </c>
      <c r="G955" s="56">
        <v>29690</v>
      </c>
      <c r="H955" s="57">
        <v>946.31399999999996</v>
      </c>
    </row>
    <row r="956" spans="1:8">
      <c r="A956" s="48">
        <v>2022</v>
      </c>
      <c r="B956" s="49" t="s">
        <v>205</v>
      </c>
      <c r="C956" s="50" t="s">
        <v>60</v>
      </c>
      <c r="D956" s="50" t="s">
        <v>149</v>
      </c>
      <c r="E956" s="50" t="s">
        <v>161</v>
      </c>
      <c r="F956" s="49" t="s">
        <v>162</v>
      </c>
      <c r="G956" s="51">
        <v>2347</v>
      </c>
      <c r="H956" s="52">
        <v>63</v>
      </c>
    </row>
    <row r="957" spans="1:8">
      <c r="A957" s="53">
        <v>2022</v>
      </c>
      <c r="B957" s="54" t="s">
        <v>205</v>
      </c>
      <c r="C957" s="55" t="s">
        <v>163</v>
      </c>
      <c r="D957" s="55" t="s">
        <v>149</v>
      </c>
      <c r="E957" s="55" t="s">
        <v>161</v>
      </c>
      <c r="F957" s="54" t="s">
        <v>162</v>
      </c>
      <c r="G957" s="56">
        <v>155252</v>
      </c>
      <c r="H957" s="57">
        <v>4367.8</v>
      </c>
    </row>
    <row r="958" spans="1:8">
      <c r="A958" s="48">
        <v>2022</v>
      </c>
      <c r="B958" s="49" t="s">
        <v>205</v>
      </c>
      <c r="C958" s="50" t="s">
        <v>164</v>
      </c>
      <c r="D958" s="50" t="s">
        <v>149</v>
      </c>
      <c r="E958" s="50" t="s">
        <v>161</v>
      </c>
      <c r="F958" s="49" t="s">
        <v>162</v>
      </c>
      <c r="G958" s="51">
        <v>65452</v>
      </c>
      <c r="H958" s="52">
        <v>1668</v>
      </c>
    </row>
    <row r="959" spans="1:8">
      <c r="A959" s="53">
        <v>2022</v>
      </c>
      <c r="B959" s="54" t="s">
        <v>205</v>
      </c>
      <c r="C959" s="55" t="s">
        <v>61</v>
      </c>
      <c r="D959" s="55" t="s">
        <v>149</v>
      </c>
      <c r="E959" s="55" t="s">
        <v>161</v>
      </c>
      <c r="F959" s="54" t="s">
        <v>162</v>
      </c>
      <c r="G959" s="56">
        <v>26569</v>
      </c>
      <c r="H959" s="57">
        <v>660</v>
      </c>
    </row>
    <row r="960" spans="1:8">
      <c r="A960" s="48">
        <v>2022</v>
      </c>
      <c r="B960" s="49" t="s">
        <v>205</v>
      </c>
      <c r="C960" s="50" t="s">
        <v>166</v>
      </c>
      <c r="D960" s="50" t="s">
        <v>149</v>
      </c>
      <c r="E960" s="50" t="s">
        <v>161</v>
      </c>
      <c r="F960" s="49" t="s">
        <v>162</v>
      </c>
      <c r="G960" s="51">
        <v>69740</v>
      </c>
      <c r="H960" s="52">
        <v>1980</v>
      </c>
    </row>
    <row r="961" spans="1:8">
      <c r="A961" s="53">
        <v>2022</v>
      </c>
      <c r="B961" s="54" t="s">
        <v>205</v>
      </c>
      <c r="C961" s="55" t="s">
        <v>29</v>
      </c>
      <c r="D961" s="55" t="s">
        <v>149</v>
      </c>
      <c r="E961" s="55" t="s">
        <v>161</v>
      </c>
      <c r="F961" s="54" t="s">
        <v>162</v>
      </c>
      <c r="G961" s="56">
        <v>8662</v>
      </c>
      <c r="H961" s="57">
        <v>176</v>
      </c>
    </row>
    <row r="962" spans="1:8">
      <c r="A962" s="48">
        <v>2022</v>
      </c>
      <c r="B962" s="49" t="s">
        <v>205</v>
      </c>
      <c r="C962" s="50" t="s">
        <v>167</v>
      </c>
      <c r="D962" s="50" t="s">
        <v>149</v>
      </c>
      <c r="E962" s="50" t="s">
        <v>161</v>
      </c>
      <c r="F962" s="49" t="s">
        <v>162</v>
      </c>
      <c r="G962" s="51">
        <v>5170</v>
      </c>
      <c r="H962" s="52">
        <v>132</v>
      </c>
    </row>
    <row r="963" spans="1:8">
      <c r="A963" s="53">
        <v>2022</v>
      </c>
      <c r="B963" s="54" t="s">
        <v>205</v>
      </c>
      <c r="C963" s="55" t="s">
        <v>168</v>
      </c>
      <c r="D963" s="55" t="s">
        <v>149</v>
      </c>
      <c r="E963" s="55" t="s">
        <v>161</v>
      </c>
      <c r="F963" s="54" t="s">
        <v>162</v>
      </c>
      <c r="G963" s="56">
        <v>14490</v>
      </c>
      <c r="H963" s="57">
        <v>360</v>
      </c>
    </row>
    <row r="964" spans="1:8">
      <c r="A964" s="48">
        <v>2022</v>
      </c>
      <c r="B964" s="49" t="s">
        <v>205</v>
      </c>
      <c r="C964" s="50" t="s">
        <v>62</v>
      </c>
      <c r="D964" s="50" t="s">
        <v>149</v>
      </c>
      <c r="E964" s="50" t="s">
        <v>161</v>
      </c>
      <c r="F964" s="49" t="s">
        <v>162</v>
      </c>
      <c r="G964" s="51">
        <v>45805</v>
      </c>
      <c r="H964" s="52">
        <v>1300.2</v>
      </c>
    </row>
    <row r="965" spans="1:8">
      <c r="A965" s="53">
        <v>2022</v>
      </c>
      <c r="B965" s="54" t="s">
        <v>205</v>
      </c>
      <c r="C965" s="55" t="s">
        <v>45</v>
      </c>
      <c r="D965" s="55" t="s">
        <v>149</v>
      </c>
      <c r="E965" s="55" t="s">
        <v>161</v>
      </c>
      <c r="F965" s="54" t="s">
        <v>162</v>
      </c>
      <c r="G965" s="56">
        <v>350</v>
      </c>
      <c r="H965" s="57">
        <v>4.4000000000000004</v>
      </c>
    </row>
    <row r="966" spans="1:8">
      <c r="A966" s="48">
        <v>2022</v>
      </c>
      <c r="B966" s="49" t="s">
        <v>205</v>
      </c>
      <c r="C966" s="50" t="s">
        <v>46</v>
      </c>
      <c r="D966" s="50" t="s">
        <v>149</v>
      </c>
      <c r="E966" s="50" t="s">
        <v>161</v>
      </c>
      <c r="F966" s="49" t="s">
        <v>162</v>
      </c>
      <c r="G966" s="51">
        <v>47174</v>
      </c>
      <c r="H966" s="52">
        <v>1295</v>
      </c>
    </row>
    <row r="967" spans="1:8">
      <c r="A967" s="53">
        <v>2022</v>
      </c>
      <c r="B967" s="54" t="s">
        <v>205</v>
      </c>
      <c r="C967" s="55" t="s">
        <v>47</v>
      </c>
      <c r="D967" s="55" t="s">
        <v>149</v>
      </c>
      <c r="E967" s="55" t="s">
        <v>161</v>
      </c>
      <c r="F967" s="54" t="s">
        <v>162</v>
      </c>
      <c r="G967" s="56">
        <v>4225</v>
      </c>
      <c r="H967" s="57">
        <v>84</v>
      </c>
    </row>
    <row r="968" spans="1:8">
      <c r="A968" s="48">
        <v>2022</v>
      </c>
      <c r="B968" s="49" t="s">
        <v>205</v>
      </c>
      <c r="C968" s="50" t="s">
        <v>66</v>
      </c>
      <c r="D968" s="50" t="s">
        <v>149</v>
      </c>
      <c r="E968" s="50" t="s">
        <v>161</v>
      </c>
      <c r="F968" s="49" t="s">
        <v>162</v>
      </c>
      <c r="G968" s="51">
        <v>20571</v>
      </c>
      <c r="H968" s="52">
        <v>524</v>
      </c>
    </row>
    <row r="969" spans="1:8">
      <c r="A969" s="53">
        <v>2022</v>
      </c>
      <c r="B969" s="54" t="s">
        <v>205</v>
      </c>
      <c r="C969" s="55" t="s">
        <v>33</v>
      </c>
      <c r="D969" s="55" t="s">
        <v>149</v>
      </c>
      <c r="E969" s="55" t="s">
        <v>161</v>
      </c>
      <c r="F969" s="54" t="s">
        <v>162</v>
      </c>
      <c r="G969" s="56">
        <v>2258</v>
      </c>
      <c r="H969" s="57">
        <v>44</v>
      </c>
    </row>
    <row r="970" spans="1:8">
      <c r="A970" s="48">
        <v>2022</v>
      </c>
      <c r="B970" s="49" t="s">
        <v>205</v>
      </c>
      <c r="C970" s="50" t="s">
        <v>48</v>
      </c>
      <c r="D970" s="50" t="s">
        <v>149</v>
      </c>
      <c r="E970" s="50" t="s">
        <v>161</v>
      </c>
      <c r="F970" s="49" t="s">
        <v>162</v>
      </c>
      <c r="G970" s="51">
        <v>1618759</v>
      </c>
      <c r="H970" s="52">
        <v>41648.85</v>
      </c>
    </row>
    <row r="971" spans="1:8">
      <c r="A971" s="53">
        <v>2022</v>
      </c>
      <c r="B971" s="54" t="s">
        <v>205</v>
      </c>
      <c r="C971" s="55" t="s">
        <v>169</v>
      </c>
      <c r="D971" s="55" t="s">
        <v>149</v>
      </c>
      <c r="E971" s="55" t="s">
        <v>161</v>
      </c>
      <c r="F971" s="54" t="s">
        <v>162</v>
      </c>
      <c r="G971" s="56">
        <v>2584</v>
      </c>
      <c r="H971" s="57">
        <v>30</v>
      </c>
    </row>
    <row r="972" spans="1:8">
      <c r="A972" s="48">
        <v>2022</v>
      </c>
      <c r="B972" s="49" t="s">
        <v>205</v>
      </c>
      <c r="C972" s="50" t="s">
        <v>94</v>
      </c>
      <c r="D972" s="50" t="s">
        <v>149</v>
      </c>
      <c r="E972" s="50" t="s">
        <v>161</v>
      </c>
      <c r="F972" s="49" t="s">
        <v>162</v>
      </c>
      <c r="G972" s="51">
        <v>7287</v>
      </c>
      <c r="H972" s="52">
        <v>220</v>
      </c>
    </row>
    <row r="973" spans="1:8">
      <c r="A973" s="53">
        <v>2022</v>
      </c>
      <c r="B973" s="54" t="s">
        <v>205</v>
      </c>
      <c r="C973" s="55" t="s">
        <v>189</v>
      </c>
      <c r="D973" s="55" t="s">
        <v>149</v>
      </c>
      <c r="E973" s="55" t="s">
        <v>161</v>
      </c>
      <c r="F973" s="54" t="s">
        <v>162</v>
      </c>
      <c r="G973" s="56">
        <v>2488</v>
      </c>
      <c r="H973" s="57">
        <v>66</v>
      </c>
    </row>
    <row r="974" spans="1:8">
      <c r="A974" s="48">
        <v>2022</v>
      </c>
      <c r="B974" s="49" t="s">
        <v>205</v>
      </c>
      <c r="C974" s="50" t="s">
        <v>49</v>
      </c>
      <c r="D974" s="50" t="s">
        <v>149</v>
      </c>
      <c r="E974" s="50" t="s">
        <v>161</v>
      </c>
      <c r="F974" s="49" t="s">
        <v>162</v>
      </c>
      <c r="G974" s="51">
        <v>3015</v>
      </c>
      <c r="H974" s="52">
        <v>66</v>
      </c>
    </row>
    <row r="975" spans="1:8">
      <c r="A975" s="53">
        <v>2022</v>
      </c>
      <c r="B975" s="54" t="s">
        <v>205</v>
      </c>
      <c r="C975" s="55" t="s">
        <v>73</v>
      </c>
      <c r="D975" s="55" t="s">
        <v>149</v>
      </c>
      <c r="E975" s="55" t="s">
        <v>161</v>
      </c>
      <c r="F975" s="54" t="s">
        <v>162</v>
      </c>
      <c r="G975" s="56">
        <v>8376</v>
      </c>
      <c r="H975" s="57">
        <v>233</v>
      </c>
    </row>
    <row r="976" spans="1:8">
      <c r="A976" s="48">
        <v>2022</v>
      </c>
      <c r="B976" s="49" t="s">
        <v>205</v>
      </c>
      <c r="C976" s="50" t="s">
        <v>181</v>
      </c>
      <c r="D976" s="50" t="s">
        <v>149</v>
      </c>
      <c r="E976" s="50" t="s">
        <v>161</v>
      </c>
      <c r="F976" s="49" t="s">
        <v>162</v>
      </c>
      <c r="G976" s="51">
        <v>8580</v>
      </c>
      <c r="H976" s="52">
        <v>220</v>
      </c>
    </row>
    <row r="977" spans="1:8">
      <c r="A977" s="53">
        <v>2022</v>
      </c>
      <c r="B977" s="54" t="s">
        <v>205</v>
      </c>
      <c r="C977" s="55" t="s">
        <v>38</v>
      </c>
      <c r="D977" s="55" t="s">
        <v>149</v>
      </c>
      <c r="E977" s="55" t="s">
        <v>161</v>
      </c>
      <c r="F977" s="54" t="s">
        <v>162</v>
      </c>
      <c r="G977" s="56">
        <v>12890</v>
      </c>
      <c r="H977" s="57">
        <v>221</v>
      </c>
    </row>
    <row r="978" spans="1:8">
      <c r="A978" s="48">
        <v>2022</v>
      </c>
      <c r="B978" s="49" t="s">
        <v>205</v>
      </c>
      <c r="C978" s="50" t="s">
        <v>171</v>
      </c>
      <c r="D978" s="50" t="s">
        <v>149</v>
      </c>
      <c r="E978" s="50" t="s">
        <v>161</v>
      </c>
      <c r="F978" s="49" t="s">
        <v>162</v>
      </c>
      <c r="G978" s="51">
        <v>2367</v>
      </c>
      <c r="H978" s="52">
        <v>66</v>
      </c>
    </row>
    <row r="979" spans="1:8">
      <c r="A979" s="53">
        <v>2022</v>
      </c>
      <c r="B979" s="54" t="s">
        <v>205</v>
      </c>
      <c r="C979" s="55" t="s">
        <v>172</v>
      </c>
      <c r="D979" s="55" t="s">
        <v>149</v>
      </c>
      <c r="E979" s="55" t="s">
        <v>161</v>
      </c>
      <c r="F979" s="54" t="s">
        <v>162</v>
      </c>
      <c r="G979" s="56">
        <v>29425</v>
      </c>
      <c r="H979" s="57">
        <v>816</v>
      </c>
    </row>
    <row r="980" spans="1:8">
      <c r="A980" s="48">
        <v>2022</v>
      </c>
      <c r="B980" s="49" t="s">
        <v>205</v>
      </c>
      <c r="C980" s="50" t="s">
        <v>77</v>
      </c>
      <c r="D980" s="50" t="s">
        <v>149</v>
      </c>
      <c r="E980" s="50" t="s">
        <v>161</v>
      </c>
      <c r="F980" s="49" t="s">
        <v>162</v>
      </c>
      <c r="G980" s="51">
        <v>13890</v>
      </c>
      <c r="H980" s="52">
        <v>352</v>
      </c>
    </row>
    <row r="981" spans="1:8">
      <c r="A981" s="53">
        <v>2022</v>
      </c>
      <c r="B981" s="54" t="s">
        <v>205</v>
      </c>
      <c r="C981" s="55" t="s">
        <v>63</v>
      </c>
      <c r="D981" s="55" t="s">
        <v>149</v>
      </c>
      <c r="E981" s="55" t="s">
        <v>161</v>
      </c>
      <c r="F981" s="54" t="s">
        <v>162</v>
      </c>
      <c r="G981" s="56">
        <v>69567</v>
      </c>
      <c r="H981" s="57">
        <v>1760</v>
      </c>
    </row>
    <row r="982" spans="1:8">
      <c r="A982" s="48">
        <v>2022</v>
      </c>
      <c r="B982" s="49" t="s">
        <v>205</v>
      </c>
      <c r="C982" s="50" t="s">
        <v>52</v>
      </c>
      <c r="D982" s="50" t="s">
        <v>149</v>
      </c>
      <c r="E982" s="50" t="s">
        <v>161</v>
      </c>
      <c r="F982" s="49" t="s">
        <v>162</v>
      </c>
      <c r="G982" s="51">
        <v>546</v>
      </c>
      <c r="H982" s="52">
        <v>20</v>
      </c>
    </row>
    <row r="983" spans="1:8">
      <c r="A983" s="53">
        <v>2022</v>
      </c>
      <c r="B983" s="54" t="s">
        <v>205</v>
      </c>
      <c r="C983" s="55" t="s">
        <v>39</v>
      </c>
      <c r="D983" s="55" t="s">
        <v>149</v>
      </c>
      <c r="E983" s="55" t="s">
        <v>161</v>
      </c>
      <c r="F983" s="54" t="s">
        <v>162</v>
      </c>
      <c r="G983" s="56">
        <v>9214</v>
      </c>
      <c r="H983" s="57">
        <v>176</v>
      </c>
    </row>
    <row r="984" spans="1:8">
      <c r="A984" s="48">
        <v>2022</v>
      </c>
      <c r="B984" s="49" t="s">
        <v>205</v>
      </c>
      <c r="C984" s="50" t="s">
        <v>185</v>
      </c>
      <c r="D984" s="50" t="s">
        <v>149</v>
      </c>
      <c r="E984" s="50" t="s">
        <v>161</v>
      </c>
      <c r="F984" s="49" t="s">
        <v>162</v>
      </c>
      <c r="G984" s="51">
        <v>36397</v>
      </c>
      <c r="H984" s="52">
        <v>814</v>
      </c>
    </row>
    <row r="985" spans="1:8">
      <c r="A985" s="53">
        <v>2022</v>
      </c>
      <c r="B985" s="54" t="s">
        <v>205</v>
      </c>
      <c r="C985" s="55" t="s">
        <v>183</v>
      </c>
      <c r="D985" s="55" t="s">
        <v>149</v>
      </c>
      <c r="E985" s="55" t="s">
        <v>161</v>
      </c>
      <c r="F985" s="54" t="s">
        <v>162</v>
      </c>
      <c r="G985" s="56">
        <v>5104</v>
      </c>
      <c r="H985" s="57">
        <v>132</v>
      </c>
    </row>
    <row r="986" spans="1:8">
      <c r="A986" s="48">
        <v>2022</v>
      </c>
      <c r="B986" s="49" t="s">
        <v>205</v>
      </c>
      <c r="C986" s="50" t="s">
        <v>69</v>
      </c>
      <c r="D986" s="50" t="s">
        <v>149</v>
      </c>
      <c r="E986" s="50" t="s">
        <v>161</v>
      </c>
      <c r="F986" s="49" t="s">
        <v>162</v>
      </c>
      <c r="G986" s="51">
        <v>29667</v>
      </c>
      <c r="H986" s="52">
        <v>792</v>
      </c>
    </row>
    <row r="987" spans="1:8">
      <c r="A987" s="53">
        <v>2022</v>
      </c>
      <c r="B987" s="54" t="s">
        <v>205</v>
      </c>
      <c r="C987" s="55" t="s">
        <v>174</v>
      </c>
      <c r="D987" s="55" t="s">
        <v>149</v>
      </c>
      <c r="E987" s="55" t="s">
        <v>161</v>
      </c>
      <c r="F987" s="54" t="s">
        <v>162</v>
      </c>
      <c r="G987" s="56">
        <v>13162</v>
      </c>
      <c r="H987" s="57">
        <v>308</v>
      </c>
    </row>
    <row r="988" spans="1:8">
      <c r="A988" s="48">
        <v>2022</v>
      </c>
      <c r="B988" s="49" t="s">
        <v>205</v>
      </c>
      <c r="C988" s="50" t="s">
        <v>90</v>
      </c>
      <c r="D988" s="50" t="s">
        <v>149</v>
      </c>
      <c r="E988" s="50" t="s">
        <v>161</v>
      </c>
      <c r="F988" s="49" t="s">
        <v>162</v>
      </c>
      <c r="G988" s="51">
        <v>792</v>
      </c>
      <c r="H988" s="52">
        <v>21</v>
      </c>
    </row>
    <row r="989" spans="1:8">
      <c r="A989" s="53">
        <v>2022</v>
      </c>
      <c r="B989" s="54" t="s">
        <v>205</v>
      </c>
      <c r="C989" s="55" t="s">
        <v>148</v>
      </c>
      <c r="D989" s="55" t="s">
        <v>149</v>
      </c>
      <c r="E989" s="55" t="s">
        <v>161</v>
      </c>
      <c r="F989" s="54" t="s">
        <v>162</v>
      </c>
      <c r="G989" s="56">
        <v>1912</v>
      </c>
      <c r="H989" s="57">
        <v>44</v>
      </c>
    </row>
    <row r="990" spans="1:8">
      <c r="A990" s="48">
        <v>2022</v>
      </c>
      <c r="B990" s="49" t="s">
        <v>205</v>
      </c>
      <c r="C990" s="50" t="s">
        <v>74</v>
      </c>
      <c r="D990" s="50" t="s">
        <v>149</v>
      </c>
      <c r="E990" s="50" t="s">
        <v>161</v>
      </c>
      <c r="F990" s="49" t="s">
        <v>162</v>
      </c>
      <c r="G990" s="51">
        <v>904162</v>
      </c>
      <c r="H990" s="52">
        <v>23032</v>
      </c>
    </row>
    <row r="991" spans="1:8">
      <c r="A991" s="53">
        <v>2022</v>
      </c>
      <c r="B991" s="54" t="s">
        <v>205</v>
      </c>
      <c r="C991" s="55" t="s">
        <v>176</v>
      </c>
      <c r="D991" s="55" t="s">
        <v>149</v>
      </c>
      <c r="E991" s="55" t="s">
        <v>161</v>
      </c>
      <c r="F991" s="54" t="s">
        <v>162</v>
      </c>
      <c r="G991" s="56">
        <v>4103</v>
      </c>
      <c r="H991" s="57">
        <v>92</v>
      </c>
    </row>
    <row r="992" spans="1:8">
      <c r="A992" s="48">
        <v>2022</v>
      </c>
      <c r="B992" s="49" t="s">
        <v>205</v>
      </c>
      <c r="C992" s="50" t="s">
        <v>177</v>
      </c>
      <c r="D992" s="50" t="s">
        <v>149</v>
      </c>
      <c r="E992" s="50" t="s">
        <v>161</v>
      </c>
      <c r="F992" s="49" t="s">
        <v>162</v>
      </c>
      <c r="G992" s="51">
        <v>47296</v>
      </c>
      <c r="H992" s="52">
        <v>1219.9000000000001</v>
      </c>
    </row>
    <row r="993" spans="1:8">
      <c r="A993" s="53">
        <v>2022</v>
      </c>
      <c r="B993" s="54" t="s">
        <v>205</v>
      </c>
      <c r="C993" s="55" t="s">
        <v>84</v>
      </c>
      <c r="D993" s="55" t="s">
        <v>151</v>
      </c>
      <c r="E993" s="55" t="s">
        <v>178</v>
      </c>
      <c r="F993" s="54" t="s">
        <v>162</v>
      </c>
      <c r="G993" s="56">
        <v>10163</v>
      </c>
      <c r="H993" s="57">
        <v>300</v>
      </c>
    </row>
    <row r="994" spans="1:8">
      <c r="A994" s="48">
        <v>2022</v>
      </c>
      <c r="B994" s="49" t="s">
        <v>205</v>
      </c>
      <c r="C994" s="50" t="s">
        <v>43</v>
      </c>
      <c r="D994" s="50" t="s">
        <v>151</v>
      </c>
      <c r="E994" s="50" t="s">
        <v>178</v>
      </c>
      <c r="F994" s="49" t="s">
        <v>162</v>
      </c>
      <c r="G994" s="51">
        <v>69025</v>
      </c>
      <c r="H994" s="52">
        <v>2260</v>
      </c>
    </row>
    <row r="995" spans="1:8">
      <c r="A995" s="53">
        <v>2022</v>
      </c>
      <c r="B995" s="54" t="s">
        <v>205</v>
      </c>
      <c r="C995" s="55" t="s">
        <v>44</v>
      </c>
      <c r="D995" s="55" t="s">
        <v>151</v>
      </c>
      <c r="E995" s="55" t="s">
        <v>178</v>
      </c>
      <c r="F995" s="54" t="s">
        <v>162</v>
      </c>
      <c r="G995" s="56">
        <v>68317</v>
      </c>
      <c r="H995" s="57">
        <v>4587.933</v>
      </c>
    </row>
    <row r="996" spans="1:8">
      <c r="A996" s="48">
        <v>2022</v>
      </c>
      <c r="B996" s="49" t="s">
        <v>205</v>
      </c>
      <c r="C996" s="50" t="s">
        <v>60</v>
      </c>
      <c r="D996" s="50" t="s">
        <v>151</v>
      </c>
      <c r="E996" s="50" t="s">
        <v>178</v>
      </c>
      <c r="F996" s="49" t="s">
        <v>162</v>
      </c>
      <c r="G996" s="51">
        <v>31198</v>
      </c>
      <c r="H996" s="52">
        <v>852</v>
      </c>
    </row>
    <row r="997" spans="1:8">
      <c r="A997" s="53">
        <v>2022</v>
      </c>
      <c r="B997" s="54" t="s">
        <v>205</v>
      </c>
      <c r="C997" s="55" t="s">
        <v>165</v>
      </c>
      <c r="D997" s="55" t="s">
        <v>151</v>
      </c>
      <c r="E997" s="55" t="s">
        <v>178</v>
      </c>
      <c r="F997" s="54" t="s">
        <v>162</v>
      </c>
      <c r="G997" s="56">
        <v>5214</v>
      </c>
      <c r="H997" s="57">
        <v>140</v>
      </c>
    </row>
    <row r="998" spans="1:8">
      <c r="A998" s="48">
        <v>2022</v>
      </c>
      <c r="B998" s="49" t="s">
        <v>205</v>
      </c>
      <c r="C998" s="50" t="s">
        <v>46</v>
      </c>
      <c r="D998" s="50" t="s">
        <v>151</v>
      </c>
      <c r="E998" s="50" t="s">
        <v>178</v>
      </c>
      <c r="F998" s="49" t="s">
        <v>162</v>
      </c>
      <c r="G998" s="51">
        <v>999</v>
      </c>
      <c r="H998" s="52">
        <v>76.495999999999995</v>
      </c>
    </row>
    <row r="999" spans="1:8">
      <c r="A999" s="53">
        <v>2022</v>
      </c>
      <c r="B999" s="54" t="s">
        <v>205</v>
      </c>
      <c r="C999" s="55" t="s">
        <v>48</v>
      </c>
      <c r="D999" s="55" t="s">
        <v>151</v>
      </c>
      <c r="E999" s="55" t="s">
        <v>178</v>
      </c>
      <c r="F999" s="54" t="s">
        <v>162</v>
      </c>
      <c r="G999" s="56">
        <v>94900</v>
      </c>
      <c r="H999" s="57">
        <v>2621.4</v>
      </c>
    </row>
    <row r="1000" spans="1:8">
      <c r="A1000" s="48">
        <v>2022</v>
      </c>
      <c r="B1000" s="49" t="s">
        <v>205</v>
      </c>
      <c r="C1000" s="50" t="s">
        <v>169</v>
      </c>
      <c r="D1000" s="50" t="s">
        <v>151</v>
      </c>
      <c r="E1000" s="50" t="s">
        <v>178</v>
      </c>
      <c r="F1000" s="49" t="s">
        <v>162</v>
      </c>
      <c r="G1000" s="51">
        <v>9866</v>
      </c>
      <c r="H1000" s="52">
        <v>400</v>
      </c>
    </row>
    <row r="1001" spans="1:8">
      <c r="A1001" s="53">
        <v>2022</v>
      </c>
      <c r="B1001" s="54" t="s">
        <v>205</v>
      </c>
      <c r="C1001" s="55" t="s">
        <v>49</v>
      </c>
      <c r="D1001" s="55" t="s">
        <v>151</v>
      </c>
      <c r="E1001" s="55" t="s">
        <v>178</v>
      </c>
      <c r="F1001" s="54" t="s">
        <v>162</v>
      </c>
      <c r="G1001" s="56">
        <v>602</v>
      </c>
      <c r="H1001" s="57">
        <v>50.707999999999998</v>
      </c>
    </row>
    <row r="1002" spans="1:8">
      <c r="A1002" s="48">
        <v>2022</v>
      </c>
      <c r="B1002" s="49" t="s">
        <v>205</v>
      </c>
      <c r="C1002" s="50" t="s">
        <v>73</v>
      </c>
      <c r="D1002" s="50" t="s">
        <v>151</v>
      </c>
      <c r="E1002" s="50" t="s">
        <v>178</v>
      </c>
      <c r="F1002" s="49" t="s">
        <v>162</v>
      </c>
      <c r="G1002" s="51">
        <v>5041</v>
      </c>
      <c r="H1002" s="52">
        <v>114</v>
      </c>
    </row>
    <row r="1003" spans="1:8">
      <c r="A1003" s="53">
        <v>2022</v>
      </c>
      <c r="B1003" s="54" t="s">
        <v>205</v>
      </c>
      <c r="C1003" s="55" t="s">
        <v>51</v>
      </c>
      <c r="D1003" s="55" t="s">
        <v>151</v>
      </c>
      <c r="E1003" s="55" t="s">
        <v>178</v>
      </c>
      <c r="F1003" s="54" t="s">
        <v>162</v>
      </c>
      <c r="G1003" s="56">
        <v>105742</v>
      </c>
      <c r="H1003" s="57">
        <v>3240</v>
      </c>
    </row>
    <row r="1004" spans="1:8">
      <c r="A1004" s="48">
        <v>2022</v>
      </c>
      <c r="B1004" s="49" t="s">
        <v>205</v>
      </c>
      <c r="C1004" s="50" t="s">
        <v>52</v>
      </c>
      <c r="D1004" s="50" t="s">
        <v>151</v>
      </c>
      <c r="E1004" s="50" t="s">
        <v>178</v>
      </c>
      <c r="F1004" s="49" t="s">
        <v>162</v>
      </c>
      <c r="G1004" s="51">
        <v>2648</v>
      </c>
      <c r="H1004" s="52">
        <v>60</v>
      </c>
    </row>
    <row r="1005" spans="1:8">
      <c r="A1005" s="53">
        <v>2022</v>
      </c>
      <c r="B1005" s="54" t="s">
        <v>205</v>
      </c>
      <c r="C1005" s="55" t="s">
        <v>39</v>
      </c>
      <c r="D1005" s="55" t="s">
        <v>151</v>
      </c>
      <c r="E1005" s="55" t="s">
        <v>178</v>
      </c>
      <c r="F1005" s="54" t="s">
        <v>162</v>
      </c>
      <c r="G1005" s="56">
        <v>2268</v>
      </c>
      <c r="H1005" s="57">
        <v>80</v>
      </c>
    </row>
    <row r="1006" spans="1:8">
      <c r="A1006" s="48">
        <v>2022</v>
      </c>
      <c r="B1006" s="49" t="s">
        <v>205</v>
      </c>
      <c r="C1006" s="50" t="s">
        <v>74</v>
      </c>
      <c r="D1006" s="50" t="s">
        <v>151</v>
      </c>
      <c r="E1006" s="50" t="s">
        <v>178</v>
      </c>
      <c r="F1006" s="49" t="s">
        <v>162</v>
      </c>
      <c r="G1006" s="51">
        <v>22408</v>
      </c>
      <c r="H1006" s="52">
        <v>452.6</v>
      </c>
    </row>
    <row r="1007" spans="1:8">
      <c r="A1007" s="53">
        <v>2022</v>
      </c>
      <c r="B1007" s="54" t="s">
        <v>205</v>
      </c>
      <c r="C1007" s="55" t="s">
        <v>177</v>
      </c>
      <c r="D1007" s="55" t="s">
        <v>151</v>
      </c>
      <c r="E1007" s="55" t="s">
        <v>178</v>
      </c>
      <c r="F1007" s="54" t="s">
        <v>162</v>
      </c>
      <c r="G1007" s="56">
        <v>133524</v>
      </c>
      <c r="H1007" s="57">
        <v>4030.89</v>
      </c>
    </row>
    <row r="1008" spans="1:8">
      <c r="A1008" s="48">
        <v>2022</v>
      </c>
      <c r="B1008" s="49" t="s">
        <v>206</v>
      </c>
      <c r="C1008" s="50" t="s">
        <v>160</v>
      </c>
      <c r="D1008" s="50" t="s">
        <v>149</v>
      </c>
      <c r="E1008" s="50" t="s">
        <v>161</v>
      </c>
      <c r="F1008" s="49" t="s">
        <v>162</v>
      </c>
      <c r="G1008" s="51">
        <v>9287</v>
      </c>
      <c r="H1008" s="52">
        <v>276</v>
      </c>
    </row>
    <row r="1009" spans="1:8">
      <c r="A1009" s="53">
        <v>2022</v>
      </c>
      <c r="B1009" s="54" t="s">
        <v>206</v>
      </c>
      <c r="C1009" s="55" t="s">
        <v>91</v>
      </c>
      <c r="D1009" s="55" t="s">
        <v>149</v>
      </c>
      <c r="E1009" s="55" t="s">
        <v>161</v>
      </c>
      <c r="F1009" s="54" t="s">
        <v>162</v>
      </c>
      <c r="G1009" s="56">
        <v>35787</v>
      </c>
      <c r="H1009" s="57">
        <v>858</v>
      </c>
    </row>
    <row r="1010" spans="1:8">
      <c r="A1010" s="48">
        <v>2022</v>
      </c>
      <c r="B1010" s="49" t="s">
        <v>206</v>
      </c>
      <c r="C1010" s="50" t="s">
        <v>84</v>
      </c>
      <c r="D1010" s="50" t="s">
        <v>149</v>
      </c>
      <c r="E1010" s="50" t="s">
        <v>161</v>
      </c>
      <c r="F1010" s="49" t="s">
        <v>162</v>
      </c>
      <c r="G1010" s="51">
        <v>105515</v>
      </c>
      <c r="H1010" s="52">
        <v>2829</v>
      </c>
    </row>
    <row r="1011" spans="1:8">
      <c r="A1011" s="53">
        <v>2022</v>
      </c>
      <c r="B1011" s="54" t="s">
        <v>206</v>
      </c>
      <c r="C1011" s="55" t="s">
        <v>43</v>
      </c>
      <c r="D1011" s="55" t="s">
        <v>149</v>
      </c>
      <c r="E1011" s="55" t="s">
        <v>161</v>
      </c>
      <c r="F1011" s="54" t="s">
        <v>162</v>
      </c>
      <c r="G1011" s="56">
        <v>4962</v>
      </c>
      <c r="H1011" s="57">
        <v>132</v>
      </c>
    </row>
    <row r="1012" spans="1:8">
      <c r="A1012" s="48">
        <v>2022</v>
      </c>
      <c r="B1012" s="49" t="s">
        <v>206</v>
      </c>
      <c r="C1012" s="50" t="s">
        <v>22</v>
      </c>
      <c r="D1012" s="50" t="s">
        <v>149</v>
      </c>
      <c r="E1012" s="50" t="s">
        <v>161</v>
      </c>
      <c r="F1012" s="49" t="s">
        <v>162</v>
      </c>
      <c r="G1012" s="51">
        <v>134</v>
      </c>
      <c r="H1012" s="52">
        <v>2.2000000000000002</v>
      </c>
    </row>
    <row r="1013" spans="1:8">
      <c r="A1013" s="53">
        <v>2022</v>
      </c>
      <c r="B1013" s="54" t="s">
        <v>206</v>
      </c>
      <c r="C1013" s="55" t="s">
        <v>72</v>
      </c>
      <c r="D1013" s="55" t="s">
        <v>149</v>
      </c>
      <c r="E1013" s="55" t="s">
        <v>161</v>
      </c>
      <c r="F1013" s="54" t="s">
        <v>162</v>
      </c>
      <c r="G1013" s="56">
        <v>12117</v>
      </c>
      <c r="H1013" s="57">
        <v>299.25</v>
      </c>
    </row>
    <row r="1014" spans="1:8">
      <c r="A1014" s="48">
        <v>2022</v>
      </c>
      <c r="B1014" s="49" t="s">
        <v>206</v>
      </c>
      <c r="C1014" s="50" t="s">
        <v>180</v>
      </c>
      <c r="D1014" s="50" t="s">
        <v>149</v>
      </c>
      <c r="E1014" s="50" t="s">
        <v>161</v>
      </c>
      <c r="F1014" s="49" t="s">
        <v>162</v>
      </c>
      <c r="G1014" s="51">
        <v>5130</v>
      </c>
      <c r="H1014" s="52">
        <v>132</v>
      </c>
    </row>
    <row r="1015" spans="1:8">
      <c r="A1015" s="53">
        <v>2022</v>
      </c>
      <c r="B1015" s="54" t="s">
        <v>206</v>
      </c>
      <c r="C1015" s="55" t="s">
        <v>44</v>
      </c>
      <c r="D1015" s="55" t="s">
        <v>149</v>
      </c>
      <c r="E1015" s="55" t="s">
        <v>161</v>
      </c>
      <c r="F1015" s="54" t="s">
        <v>162</v>
      </c>
      <c r="G1015" s="56">
        <v>47339</v>
      </c>
      <c r="H1015" s="57">
        <v>1161.2</v>
      </c>
    </row>
    <row r="1016" spans="1:8">
      <c r="A1016" s="48">
        <v>2022</v>
      </c>
      <c r="B1016" s="49" t="s">
        <v>206</v>
      </c>
      <c r="C1016" s="50" t="s">
        <v>60</v>
      </c>
      <c r="D1016" s="50" t="s">
        <v>149</v>
      </c>
      <c r="E1016" s="50" t="s">
        <v>161</v>
      </c>
      <c r="F1016" s="49" t="s">
        <v>162</v>
      </c>
      <c r="G1016" s="51">
        <v>3460</v>
      </c>
      <c r="H1016" s="52">
        <v>85</v>
      </c>
    </row>
    <row r="1017" spans="1:8">
      <c r="A1017" s="53">
        <v>2022</v>
      </c>
      <c r="B1017" s="54" t="s">
        <v>206</v>
      </c>
      <c r="C1017" s="55" t="s">
        <v>163</v>
      </c>
      <c r="D1017" s="55" t="s">
        <v>149</v>
      </c>
      <c r="E1017" s="55" t="s">
        <v>161</v>
      </c>
      <c r="F1017" s="54" t="s">
        <v>162</v>
      </c>
      <c r="G1017" s="56">
        <v>9098</v>
      </c>
      <c r="H1017" s="57">
        <v>210</v>
      </c>
    </row>
    <row r="1018" spans="1:8">
      <c r="A1018" s="48">
        <v>2022</v>
      </c>
      <c r="B1018" s="49" t="s">
        <v>206</v>
      </c>
      <c r="C1018" s="50" t="s">
        <v>164</v>
      </c>
      <c r="D1018" s="50" t="s">
        <v>149</v>
      </c>
      <c r="E1018" s="50" t="s">
        <v>161</v>
      </c>
      <c r="F1018" s="49" t="s">
        <v>162</v>
      </c>
      <c r="G1018" s="51">
        <v>46023</v>
      </c>
      <c r="H1018" s="52">
        <v>1182</v>
      </c>
    </row>
    <row r="1019" spans="1:8">
      <c r="A1019" s="53">
        <v>2022</v>
      </c>
      <c r="B1019" s="54" t="s">
        <v>206</v>
      </c>
      <c r="C1019" s="55" t="s">
        <v>61</v>
      </c>
      <c r="D1019" s="55" t="s">
        <v>149</v>
      </c>
      <c r="E1019" s="55" t="s">
        <v>161</v>
      </c>
      <c r="F1019" s="54" t="s">
        <v>162</v>
      </c>
      <c r="G1019" s="56">
        <v>28883</v>
      </c>
      <c r="H1019" s="57">
        <v>726</v>
      </c>
    </row>
    <row r="1020" spans="1:8">
      <c r="A1020" s="48">
        <v>2022</v>
      </c>
      <c r="B1020" s="49" t="s">
        <v>206</v>
      </c>
      <c r="C1020" s="50" t="s">
        <v>65</v>
      </c>
      <c r="D1020" s="50" t="s">
        <v>149</v>
      </c>
      <c r="E1020" s="50" t="s">
        <v>161</v>
      </c>
      <c r="F1020" s="49" t="s">
        <v>162</v>
      </c>
      <c r="G1020" s="51">
        <v>20108</v>
      </c>
      <c r="H1020" s="52">
        <v>600</v>
      </c>
    </row>
    <row r="1021" spans="1:8">
      <c r="A1021" s="53">
        <v>2022</v>
      </c>
      <c r="B1021" s="54" t="s">
        <v>206</v>
      </c>
      <c r="C1021" s="55" t="s">
        <v>166</v>
      </c>
      <c r="D1021" s="55" t="s">
        <v>149</v>
      </c>
      <c r="E1021" s="55" t="s">
        <v>161</v>
      </c>
      <c r="F1021" s="54" t="s">
        <v>162</v>
      </c>
      <c r="G1021" s="56">
        <v>75985</v>
      </c>
      <c r="H1021" s="57">
        <v>1584</v>
      </c>
    </row>
    <row r="1022" spans="1:8">
      <c r="A1022" s="48">
        <v>2022</v>
      </c>
      <c r="B1022" s="49" t="s">
        <v>206</v>
      </c>
      <c r="C1022" s="50" t="s">
        <v>29</v>
      </c>
      <c r="D1022" s="50" t="s">
        <v>149</v>
      </c>
      <c r="E1022" s="50" t="s">
        <v>161</v>
      </c>
      <c r="F1022" s="49" t="s">
        <v>162</v>
      </c>
      <c r="G1022" s="51">
        <v>14174</v>
      </c>
      <c r="H1022" s="52">
        <v>286</v>
      </c>
    </row>
    <row r="1023" spans="1:8">
      <c r="A1023" s="53">
        <v>2022</v>
      </c>
      <c r="B1023" s="54" t="s">
        <v>206</v>
      </c>
      <c r="C1023" s="55" t="s">
        <v>167</v>
      </c>
      <c r="D1023" s="55" t="s">
        <v>149</v>
      </c>
      <c r="E1023" s="55" t="s">
        <v>161</v>
      </c>
      <c r="F1023" s="54" t="s">
        <v>162</v>
      </c>
      <c r="G1023" s="56">
        <v>3426</v>
      </c>
      <c r="H1023" s="57">
        <v>88</v>
      </c>
    </row>
    <row r="1024" spans="1:8">
      <c r="A1024" s="48">
        <v>2022</v>
      </c>
      <c r="B1024" s="49" t="s">
        <v>206</v>
      </c>
      <c r="C1024" s="50" t="s">
        <v>46</v>
      </c>
      <c r="D1024" s="50" t="s">
        <v>149</v>
      </c>
      <c r="E1024" s="50" t="s">
        <v>161</v>
      </c>
      <c r="F1024" s="49" t="s">
        <v>162</v>
      </c>
      <c r="G1024" s="51">
        <v>115177</v>
      </c>
      <c r="H1024" s="52">
        <v>3138</v>
      </c>
    </row>
    <row r="1025" spans="1:8">
      <c r="A1025" s="53">
        <v>2022</v>
      </c>
      <c r="B1025" s="54" t="s">
        <v>206</v>
      </c>
      <c r="C1025" s="55" t="s">
        <v>47</v>
      </c>
      <c r="D1025" s="55" t="s">
        <v>149</v>
      </c>
      <c r="E1025" s="55" t="s">
        <v>161</v>
      </c>
      <c r="F1025" s="54" t="s">
        <v>162</v>
      </c>
      <c r="G1025" s="56">
        <v>7290</v>
      </c>
      <c r="H1025" s="57">
        <v>148.5</v>
      </c>
    </row>
    <row r="1026" spans="1:8">
      <c r="A1026" s="48">
        <v>2022</v>
      </c>
      <c r="B1026" s="49" t="s">
        <v>206</v>
      </c>
      <c r="C1026" s="50" t="s">
        <v>66</v>
      </c>
      <c r="D1026" s="50" t="s">
        <v>149</v>
      </c>
      <c r="E1026" s="50" t="s">
        <v>161</v>
      </c>
      <c r="F1026" s="49" t="s">
        <v>162</v>
      </c>
      <c r="G1026" s="51">
        <v>45245</v>
      </c>
      <c r="H1026" s="52">
        <v>1131</v>
      </c>
    </row>
    <row r="1027" spans="1:8">
      <c r="A1027" s="53">
        <v>2022</v>
      </c>
      <c r="B1027" s="54" t="s">
        <v>206</v>
      </c>
      <c r="C1027" s="55" t="s">
        <v>33</v>
      </c>
      <c r="D1027" s="55" t="s">
        <v>149</v>
      </c>
      <c r="E1027" s="55" t="s">
        <v>161</v>
      </c>
      <c r="F1027" s="54" t="s">
        <v>162</v>
      </c>
      <c r="G1027" s="56">
        <v>3386</v>
      </c>
      <c r="H1027" s="57">
        <v>66</v>
      </c>
    </row>
    <row r="1028" spans="1:8">
      <c r="A1028" s="48">
        <v>2022</v>
      </c>
      <c r="B1028" s="49" t="s">
        <v>206</v>
      </c>
      <c r="C1028" s="50" t="s">
        <v>48</v>
      </c>
      <c r="D1028" s="50" t="s">
        <v>149</v>
      </c>
      <c r="E1028" s="50" t="s">
        <v>161</v>
      </c>
      <c r="F1028" s="49" t="s">
        <v>162</v>
      </c>
      <c r="G1028" s="51">
        <v>1690034</v>
      </c>
      <c r="H1028" s="52">
        <v>42549.2</v>
      </c>
    </row>
    <row r="1029" spans="1:8">
      <c r="A1029" s="53">
        <v>2022</v>
      </c>
      <c r="B1029" s="54" t="s">
        <v>206</v>
      </c>
      <c r="C1029" s="55" t="s">
        <v>169</v>
      </c>
      <c r="D1029" s="55" t="s">
        <v>149</v>
      </c>
      <c r="E1029" s="55" t="s">
        <v>161</v>
      </c>
      <c r="F1029" s="54" t="s">
        <v>162</v>
      </c>
      <c r="G1029" s="56">
        <v>2537</v>
      </c>
      <c r="H1029" s="57">
        <v>16</v>
      </c>
    </row>
    <row r="1030" spans="1:8">
      <c r="A1030" s="48">
        <v>2022</v>
      </c>
      <c r="B1030" s="49" t="s">
        <v>206</v>
      </c>
      <c r="C1030" s="50" t="s">
        <v>49</v>
      </c>
      <c r="D1030" s="50" t="s">
        <v>149</v>
      </c>
      <c r="E1030" s="50" t="s">
        <v>161</v>
      </c>
      <c r="F1030" s="49" t="s">
        <v>162</v>
      </c>
      <c r="G1030" s="51">
        <v>2255</v>
      </c>
      <c r="H1030" s="52">
        <v>43</v>
      </c>
    </row>
    <row r="1031" spans="1:8">
      <c r="A1031" s="53">
        <v>2022</v>
      </c>
      <c r="B1031" s="54" t="s">
        <v>206</v>
      </c>
      <c r="C1031" s="55" t="s">
        <v>38</v>
      </c>
      <c r="D1031" s="55" t="s">
        <v>149</v>
      </c>
      <c r="E1031" s="55" t="s">
        <v>161</v>
      </c>
      <c r="F1031" s="54" t="s">
        <v>162</v>
      </c>
      <c r="G1031" s="56">
        <v>20212</v>
      </c>
      <c r="H1031" s="57">
        <v>321</v>
      </c>
    </row>
    <row r="1032" spans="1:8">
      <c r="A1032" s="48">
        <v>2022</v>
      </c>
      <c r="B1032" s="49" t="s">
        <v>206</v>
      </c>
      <c r="C1032" s="50" t="s">
        <v>171</v>
      </c>
      <c r="D1032" s="50" t="s">
        <v>149</v>
      </c>
      <c r="E1032" s="50" t="s">
        <v>161</v>
      </c>
      <c r="F1032" s="49" t="s">
        <v>162</v>
      </c>
      <c r="G1032" s="51">
        <v>790</v>
      </c>
      <c r="H1032" s="52">
        <v>22</v>
      </c>
    </row>
    <row r="1033" spans="1:8">
      <c r="A1033" s="53">
        <v>2022</v>
      </c>
      <c r="B1033" s="54" t="s">
        <v>206</v>
      </c>
      <c r="C1033" s="55" t="s">
        <v>172</v>
      </c>
      <c r="D1033" s="55" t="s">
        <v>149</v>
      </c>
      <c r="E1033" s="55" t="s">
        <v>161</v>
      </c>
      <c r="F1033" s="54" t="s">
        <v>162</v>
      </c>
      <c r="G1033" s="56">
        <v>26427</v>
      </c>
      <c r="H1033" s="57">
        <v>710</v>
      </c>
    </row>
    <row r="1034" spans="1:8">
      <c r="A1034" s="48">
        <v>2022</v>
      </c>
      <c r="B1034" s="49" t="s">
        <v>206</v>
      </c>
      <c r="C1034" s="50" t="s">
        <v>77</v>
      </c>
      <c r="D1034" s="50" t="s">
        <v>149</v>
      </c>
      <c r="E1034" s="50" t="s">
        <v>161</v>
      </c>
      <c r="F1034" s="49" t="s">
        <v>162</v>
      </c>
      <c r="G1034" s="51">
        <v>5189</v>
      </c>
      <c r="H1034" s="52">
        <v>132</v>
      </c>
    </row>
    <row r="1035" spans="1:8">
      <c r="A1035" s="53">
        <v>2022</v>
      </c>
      <c r="B1035" s="54" t="s">
        <v>206</v>
      </c>
      <c r="C1035" s="55" t="s">
        <v>63</v>
      </c>
      <c r="D1035" s="55" t="s">
        <v>149</v>
      </c>
      <c r="E1035" s="55" t="s">
        <v>161</v>
      </c>
      <c r="F1035" s="54" t="s">
        <v>162</v>
      </c>
      <c r="G1035" s="56">
        <v>40450</v>
      </c>
      <c r="H1035" s="57">
        <v>1056</v>
      </c>
    </row>
    <row r="1036" spans="1:8">
      <c r="A1036" s="48">
        <v>2022</v>
      </c>
      <c r="B1036" s="49" t="s">
        <v>206</v>
      </c>
      <c r="C1036" s="50" t="s">
        <v>52</v>
      </c>
      <c r="D1036" s="50" t="s">
        <v>149</v>
      </c>
      <c r="E1036" s="50" t="s">
        <v>161</v>
      </c>
      <c r="F1036" s="49" t="s">
        <v>162</v>
      </c>
      <c r="G1036" s="51">
        <v>2401</v>
      </c>
      <c r="H1036" s="52">
        <v>63</v>
      </c>
    </row>
    <row r="1037" spans="1:8">
      <c r="A1037" s="53">
        <v>2022</v>
      </c>
      <c r="B1037" s="54" t="s">
        <v>206</v>
      </c>
      <c r="C1037" s="55" t="s">
        <v>39</v>
      </c>
      <c r="D1037" s="55" t="s">
        <v>149</v>
      </c>
      <c r="E1037" s="55" t="s">
        <v>161</v>
      </c>
      <c r="F1037" s="54" t="s">
        <v>162</v>
      </c>
      <c r="G1037" s="56">
        <v>16884</v>
      </c>
      <c r="H1037" s="57">
        <v>329</v>
      </c>
    </row>
    <row r="1038" spans="1:8">
      <c r="A1038" s="48">
        <v>2022</v>
      </c>
      <c r="B1038" s="49" t="s">
        <v>206</v>
      </c>
      <c r="C1038" s="50" t="s">
        <v>185</v>
      </c>
      <c r="D1038" s="50" t="s">
        <v>149</v>
      </c>
      <c r="E1038" s="50" t="s">
        <v>161</v>
      </c>
      <c r="F1038" s="49" t="s">
        <v>162</v>
      </c>
      <c r="G1038" s="51">
        <v>6927</v>
      </c>
      <c r="H1038" s="52">
        <v>154</v>
      </c>
    </row>
    <row r="1039" spans="1:8">
      <c r="A1039" s="53">
        <v>2022</v>
      </c>
      <c r="B1039" s="54" t="s">
        <v>206</v>
      </c>
      <c r="C1039" s="55" t="s">
        <v>69</v>
      </c>
      <c r="D1039" s="55" t="s">
        <v>149</v>
      </c>
      <c r="E1039" s="55" t="s">
        <v>161</v>
      </c>
      <c r="F1039" s="54" t="s">
        <v>162</v>
      </c>
      <c r="G1039" s="56">
        <v>70552</v>
      </c>
      <c r="H1039" s="57">
        <v>1914</v>
      </c>
    </row>
    <row r="1040" spans="1:8">
      <c r="A1040" s="48">
        <v>2022</v>
      </c>
      <c r="B1040" s="49" t="s">
        <v>206</v>
      </c>
      <c r="C1040" s="50" t="s">
        <v>207</v>
      </c>
      <c r="D1040" s="50" t="s">
        <v>149</v>
      </c>
      <c r="E1040" s="50" t="s">
        <v>161</v>
      </c>
      <c r="F1040" s="49" t="s">
        <v>162</v>
      </c>
      <c r="G1040" s="51">
        <v>2342</v>
      </c>
      <c r="H1040" s="52">
        <v>66</v>
      </c>
    </row>
    <row r="1041" spans="1:8">
      <c r="A1041" s="53">
        <v>2022</v>
      </c>
      <c r="B1041" s="54" t="s">
        <v>206</v>
      </c>
      <c r="C1041" s="55" t="s">
        <v>56</v>
      </c>
      <c r="D1041" s="55" t="s">
        <v>149</v>
      </c>
      <c r="E1041" s="55" t="s">
        <v>161</v>
      </c>
      <c r="F1041" s="54" t="s">
        <v>162</v>
      </c>
      <c r="G1041" s="56">
        <v>16046</v>
      </c>
      <c r="H1041" s="57">
        <v>396</v>
      </c>
    </row>
    <row r="1042" spans="1:8">
      <c r="A1042" s="48">
        <v>2022</v>
      </c>
      <c r="B1042" s="49" t="s">
        <v>206</v>
      </c>
      <c r="C1042" s="50" t="s">
        <v>175</v>
      </c>
      <c r="D1042" s="50" t="s">
        <v>149</v>
      </c>
      <c r="E1042" s="50" t="s">
        <v>161</v>
      </c>
      <c r="F1042" s="49" t="s">
        <v>162</v>
      </c>
      <c r="G1042" s="51">
        <v>5624</v>
      </c>
      <c r="H1042" s="52">
        <v>132</v>
      </c>
    </row>
    <row r="1043" spans="1:8">
      <c r="A1043" s="53">
        <v>2022</v>
      </c>
      <c r="B1043" s="54" t="s">
        <v>206</v>
      </c>
      <c r="C1043" s="55" t="s">
        <v>90</v>
      </c>
      <c r="D1043" s="55" t="s">
        <v>149</v>
      </c>
      <c r="E1043" s="55" t="s">
        <v>161</v>
      </c>
      <c r="F1043" s="54" t="s">
        <v>162</v>
      </c>
      <c r="G1043" s="56">
        <v>793</v>
      </c>
      <c r="H1043" s="57">
        <v>21</v>
      </c>
    </row>
    <row r="1044" spans="1:8">
      <c r="A1044" s="48">
        <v>2022</v>
      </c>
      <c r="B1044" s="49" t="s">
        <v>206</v>
      </c>
      <c r="C1044" s="50" t="s">
        <v>148</v>
      </c>
      <c r="D1044" s="50" t="s">
        <v>149</v>
      </c>
      <c r="E1044" s="50" t="s">
        <v>161</v>
      </c>
      <c r="F1044" s="49" t="s">
        <v>162</v>
      </c>
      <c r="G1044" s="51">
        <v>7024</v>
      </c>
      <c r="H1044" s="52">
        <v>132</v>
      </c>
    </row>
    <row r="1045" spans="1:8">
      <c r="A1045" s="53">
        <v>2022</v>
      </c>
      <c r="B1045" s="54" t="s">
        <v>206</v>
      </c>
      <c r="C1045" s="55" t="s">
        <v>74</v>
      </c>
      <c r="D1045" s="55" t="s">
        <v>149</v>
      </c>
      <c r="E1045" s="55" t="s">
        <v>161</v>
      </c>
      <c r="F1045" s="54" t="s">
        <v>162</v>
      </c>
      <c r="G1045" s="56">
        <v>1595817</v>
      </c>
      <c r="H1045" s="57">
        <v>42746.9</v>
      </c>
    </row>
    <row r="1046" spans="1:8">
      <c r="A1046" s="48">
        <v>2022</v>
      </c>
      <c r="B1046" s="49" t="s">
        <v>206</v>
      </c>
      <c r="C1046" s="50" t="s">
        <v>176</v>
      </c>
      <c r="D1046" s="50" t="s">
        <v>149</v>
      </c>
      <c r="E1046" s="50" t="s">
        <v>161</v>
      </c>
      <c r="F1046" s="49" t="s">
        <v>162</v>
      </c>
      <c r="G1046" s="51">
        <v>33054</v>
      </c>
      <c r="H1046" s="52">
        <v>828</v>
      </c>
    </row>
    <row r="1047" spans="1:8">
      <c r="A1047" s="53">
        <v>2022</v>
      </c>
      <c r="B1047" s="54" t="s">
        <v>206</v>
      </c>
      <c r="C1047" s="55" t="s">
        <v>177</v>
      </c>
      <c r="D1047" s="55" t="s">
        <v>149</v>
      </c>
      <c r="E1047" s="55" t="s">
        <v>161</v>
      </c>
      <c r="F1047" s="54" t="s">
        <v>162</v>
      </c>
      <c r="G1047" s="56">
        <v>60223</v>
      </c>
      <c r="H1047" s="57">
        <v>1551</v>
      </c>
    </row>
    <row r="1048" spans="1:8">
      <c r="A1048" s="48">
        <v>2022</v>
      </c>
      <c r="B1048" s="49" t="s">
        <v>206</v>
      </c>
      <c r="C1048" s="50" t="s">
        <v>84</v>
      </c>
      <c r="D1048" s="50" t="s">
        <v>151</v>
      </c>
      <c r="E1048" s="50" t="s">
        <v>178</v>
      </c>
      <c r="F1048" s="49" t="s">
        <v>162</v>
      </c>
      <c r="G1048" s="51">
        <v>10888</v>
      </c>
      <c r="H1048" s="52">
        <v>300</v>
      </c>
    </row>
    <row r="1049" spans="1:8">
      <c r="A1049" s="53">
        <v>2022</v>
      </c>
      <c r="B1049" s="54" t="s">
        <v>206</v>
      </c>
      <c r="C1049" s="55" t="s">
        <v>43</v>
      </c>
      <c r="D1049" s="55" t="s">
        <v>151</v>
      </c>
      <c r="E1049" s="55" t="s">
        <v>178</v>
      </c>
      <c r="F1049" s="54" t="s">
        <v>162</v>
      </c>
      <c r="G1049" s="56">
        <v>32609</v>
      </c>
      <c r="H1049" s="57">
        <v>1054</v>
      </c>
    </row>
    <row r="1050" spans="1:8">
      <c r="A1050" s="48">
        <v>2022</v>
      </c>
      <c r="B1050" s="49" t="s">
        <v>206</v>
      </c>
      <c r="C1050" s="50" t="s">
        <v>44</v>
      </c>
      <c r="D1050" s="50" t="s">
        <v>151</v>
      </c>
      <c r="E1050" s="50" t="s">
        <v>178</v>
      </c>
      <c r="F1050" s="49" t="s">
        <v>162</v>
      </c>
      <c r="G1050" s="51">
        <v>119390</v>
      </c>
      <c r="H1050" s="52">
        <v>6224.1639999999998</v>
      </c>
    </row>
    <row r="1051" spans="1:8">
      <c r="A1051" s="53">
        <v>2022</v>
      </c>
      <c r="B1051" s="54" t="s">
        <v>206</v>
      </c>
      <c r="C1051" s="55" t="s">
        <v>60</v>
      </c>
      <c r="D1051" s="55" t="s">
        <v>151</v>
      </c>
      <c r="E1051" s="55" t="s">
        <v>178</v>
      </c>
      <c r="F1051" s="54" t="s">
        <v>162</v>
      </c>
      <c r="G1051" s="56">
        <v>28254</v>
      </c>
      <c r="H1051" s="57">
        <v>737</v>
      </c>
    </row>
    <row r="1052" spans="1:8">
      <c r="A1052" s="48">
        <v>2022</v>
      </c>
      <c r="B1052" s="49" t="s">
        <v>206</v>
      </c>
      <c r="C1052" s="50" t="s">
        <v>46</v>
      </c>
      <c r="D1052" s="50" t="s">
        <v>151</v>
      </c>
      <c r="E1052" s="50" t="s">
        <v>178</v>
      </c>
      <c r="F1052" s="49" t="s">
        <v>162</v>
      </c>
      <c r="G1052" s="51">
        <v>5135</v>
      </c>
      <c r="H1052" s="52">
        <v>120.125</v>
      </c>
    </row>
    <row r="1053" spans="1:8">
      <c r="A1053" s="53">
        <v>2022</v>
      </c>
      <c r="B1053" s="54" t="s">
        <v>206</v>
      </c>
      <c r="C1053" s="55" t="s">
        <v>48</v>
      </c>
      <c r="D1053" s="55" t="s">
        <v>151</v>
      </c>
      <c r="E1053" s="55" t="s">
        <v>178</v>
      </c>
      <c r="F1053" s="54" t="s">
        <v>162</v>
      </c>
      <c r="G1053" s="56">
        <v>41978</v>
      </c>
      <c r="H1053" s="57">
        <v>1164.5</v>
      </c>
    </row>
    <row r="1054" spans="1:8">
      <c r="A1054" s="48">
        <v>2022</v>
      </c>
      <c r="B1054" s="49" t="s">
        <v>206</v>
      </c>
      <c r="C1054" s="50" t="s">
        <v>169</v>
      </c>
      <c r="D1054" s="50" t="s">
        <v>151</v>
      </c>
      <c r="E1054" s="50" t="s">
        <v>178</v>
      </c>
      <c r="F1054" s="49" t="s">
        <v>162</v>
      </c>
      <c r="G1054" s="51">
        <v>4526</v>
      </c>
      <c r="H1054" s="52">
        <v>200</v>
      </c>
    </row>
    <row r="1055" spans="1:8">
      <c r="A1055" s="53">
        <v>2022</v>
      </c>
      <c r="B1055" s="54" t="s">
        <v>206</v>
      </c>
      <c r="C1055" s="55" t="s">
        <v>49</v>
      </c>
      <c r="D1055" s="55" t="s">
        <v>151</v>
      </c>
      <c r="E1055" s="55" t="s">
        <v>178</v>
      </c>
      <c r="F1055" s="54" t="s">
        <v>162</v>
      </c>
      <c r="G1055" s="56">
        <v>975</v>
      </c>
      <c r="H1055" s="57">
        <v>70.444000000000003</v>
      </c>
    </row>
    <row r="1056" spans="1:8">
      <c r="A1056" s="48">
        <v>2022</v>
      </c>
      <c r="B1056" s="49" t="s">
        <v>206</v>
      </c>
      <c r="C1056" s="50" t="s">
        <v>73</v>
      </c>
      <c r="D1056" s="50" t="s">
        <v>151</v>
      </c>
      <c r="E1056" s="50" t="s">
        <v>178</v>
      </c>
      <c r="F1056" s="49" t="s">
        <v>162</v>
      </c>
      <c r="G1056" s="51">
        <v>3553</v>
      </c>
      <c r="H1056" s="52">
        <v>76</v>
      </c>
    </row>
    <row r="1057" spans="1:8">
      <c r="A1057" s="53">
        <v>2022</v>
      </c>
      <c r="B1057" s="54" t="s">
        <v>206</v>
      </c>
      <c r="C1057" s="55" t="s">
        <v>51</v>
      </c>
      <c r="D1057" s="55" t="s">
        <v>151</v>
      </c>
      <c r="E1057" s="55" t="s">
        <v>178</v>
      </c>
      <c r="F1057" s="54" t="s">
        <v>162</v>
      </c>
      <c r="G1057" s="56">
        <v>133667</v>
      </c>
      <c r="H1057" s="57">
        <v>4100</v>
      </c>
    </row>
    <row r="1058" spans="1:8">
      <c r="A1058" s="48">
        <v>2022</v>
      </c>
      <c r="B1058" s="49" t="s">
        <v>206</v>
      </c>
      <c r="C1058" s="50" t="s">
        <v>56</v>
      </c>
      <c r="D1058" s="50" t="s">
        <v>151</v>
      </c>
      <c r="E1058" s="50" t="s">
        <v>178</v>
      </c>
      <c r="F1058" s="49" t="s">
        <v>162</v>
      </c>
      <c r="G1058" s="51">
        <v>2618</v>
      </c>
      <c r="H1058" s="52">
        <v>36</v>
      </c>
    </row>
    <row r="1059" spans="1:8">
      <c r="A1059" s="53">
        <v>2022</v>
      </c>
      <c r="B1059" s="54" t="s">
        <v>206</v>
      </c>
      <c r="C1059" s="55" t="s">
        <v>74</v>
      </c>
      <c r="D1059" s="55" t="s">
        <v>151</v>
      </c>
      <c r="E1059" s="55" t="s">
        <v>178</v>
      </c>
      <c r="F1059" s="54" t="s">
        <v>162</v>
      </c>
      <c r="G1059" s="56">
        <v>24724</v>
      </c>
      <c r="H1059" s="57">
        <v>398</v>
      </c>
    </row>
    <row r="1060" spans="1:8">
      <c r="A1060" s="48">
        <v>2022</v>
      </c>
      <c r="B1060" s="49" t="s">
        <v>206</v>
      </c>
      <c r="C1060" s="50" t="s">
        <v>177</v>
      </c>
      <c r="D1060" s="50" t="s">
        <v>151</v>
      </c>
      <c r="E1060" s="50" t="s">
        <v>178</v>
      </c>
      <c r="F1060" s="49" t="s">
        <v>162</v>
      </c>
      <c r="G1060" s="51">
        <v>46503</v>
      </c>
      <c r="H1060" s="52">
        <v>1382.655</v>
      </c>
    </row>
    <row r="1061" spans="1:8">
      <c r="A1061" s="53">
        <v>2022</v>
      </c>
      <c r="B1061" s="54" t="s">
        <v>208</v>
      </c>
      <c r="C1061" s="55" t="s">
        <v>160</v>
      </c>
      <c r="D1061" s="55" t="s">
        <v>149</v>
      </c>
      <c r="E1061" s="55" t="s">
        <v>161</v>
      </c>
      <c r="F1061" s="54" t="s">
        <v>162</v>
      </c>
      <c r="G1061" s="56">
        <v>20215</v>
      </c>
      <c r="H1061" s="57">
        <v>572</v>
      </c>
    </row>
    <row r="1062" spans="1:8">
      <c r="A1062" s="48">
        <v>2022</v>
      </c>
      <c r="B1062" s="49" t="s">
        <v>208</v>
      </c>
      <c r="C1062" s="50" t="s">
        <v>91</v>
      </c>
      <c r="D1062" s="50" t="s">
        <v>149</v>
      </c>
      <c r="E1062" s="50" t="s">
        <v>161</v>
      </c>
      <c r="F1062" s="49" t="s">
        <v>162</v>
      </c>
      <c r="G1062" s="51">
        <v>35355</v>
      </c>
      <c r="H1062" s="52">
        <v>924</v>
      </c>
    </row>
    <row r="1063" spans="1:8">
      <c r="A1063" s="53">
        <v>2022</v>
      </c>
      <c r="B1063" s="54" t="s">
        <v>208</v>
      </c>
      <c r="C1063" s="55" t="s">
        <v>84</v>
      </c>
      <c r="D1063" s="55" t="s">
        <v>149</v>
      </c>
      <c r="E1063" s="55" t="s">
        <v>161</v>
      </c>
      <c r="F1063" s="54" t="s">
        <v>162</v>
      </c>
      <c r="G1063" s="56">
        <v>140201</v>
      </c>
      <c r="H1063" s="57">
        <v>3492</v>
      </c>
    </row>
    <row r="1064" spans="1:8">
      <c r="A1064" s="48">
        <v>2022</v>
      </c>
      <c r="B1064" s="49" t="s">
        <v>208</v>
      </c>
      <c r="C1064" s="50" t="s">
        <v>43</v>
      </c>
      <c r="D1064" s="50" t="s">
        <v>149</v>
      </c>
      <c r="E1064" s="50" t="s">
        <v>161</v>
      </c>
      <c r="F1064" s="49" t="s">
        <v>162</v>
      </c>
      <c r="G1064" s="51">
        <v>931</v>
      </c>
      <c r="H1064" s="52">
        <v>21</v>
      </c>
    </row>
    <row r="1065" spans="1:8">
      <c r="A1065" s="53">
        <v>2022</v>
      </c>
      <c r="B1065" s="54" t="s">
        <v>208</v>
      </c>
      <c r="C1065" s="55" t="s">
        <v>72</v>
      </c>
      <c r="D1065" s="55" t="s">
        <v>149</v>
      </c>
      <c r="E1065" s="55" t="s">
        <v>161</v>
      </c>
      <c r="F1065" s="54" t="s">
        <v>162</v>
      </c>
      <c r="G1065" s="56">
        <v>8170</v>
      </c>
      <c r="H1065" s="57">
        <v>189</v>
      </c>
    </row>
    <row r="1066" spans="1:8">
      <c r="A1066" s="48">
        <v>2022</v>
      </c>
      <c r="B1066" s="49" t="s">
        <v>208</v>
      </c>
      <c r="C1066" s="50" t="s">
        <v>180</v>
      </c>
      <c r="D1066" s="50" t="s">
        <v>149</v>
      </c>
      <c r="E1066" s="50" t="s">
        <v>161</v>
      </c>
      <c r="F1066" s="49" t="s">
        <v>162</v>
      </c>
      <c r="G1066" s="51">
        <v>25283</v>
      </c>
      <c r="H1066" s="52">
        <v>638</v>
      </c>
    </row>
    <row r="1067" spans="1:8">
      <c r="A1067" s="53">
        <v>2022</v>
      </c>
      <c r="B1067" s="54" t="s">
        <v>208</v>
      </c>
      <c r="C1067" s="55" t="s">
        <v>44</v>
      </c>
      <c r="D1067" s="55" t="s">
        <v>149</v>
      </c>
      <c r="E1067" s="55" t="s">
        <v>161</v>
      </c>
      <c r="F1067" s="54" t="s">
        <v>162</v>
      </c>
      <c r="G1067" s="56">
        <v>49799</v>
      </c>
      <c r="H1067" s="57">
        <v>1393.8520000000001</v>
      </c>
    </row>
    <row r="1068" spans="1:8">
      <c r="A1068" s="48">
        <v>2022</v>
      </c>
      <c r="B1068" s="49" t="s">
        <v>208</v>
      </c>
      <c r="C1068" s="50" t="s">
        <v>60</v>
      </c>
      <c r="D1068" s="50" t="s">
        <v>149</v>
      </c>
      <c r="E1068" s="50" t="s">
        <v>161</v>
      </c>
      <c r="F1068" s="49" t="s">
        <v>162</v>
      </c>
      <c r="G1068" s="51">
        <v>2437</v>
      </c>
      <c r="H1068" s="52">
        <v>63</v>
      </c>
    </row>
    <row r="1069" spans="1:8">
      <c r="A1069" s="53">
        <v>2022</v>
      </c>
      <c r="B1069" s="54" t="s">
        <v>208</v>
      </c>
      <c r="C1069" s="55" t="s">
        <v>163</v>
      </c>
      <c r="D1069" s="55" t="s">
        <v>149</v>
      </c>
      <c r="E1069" s="55" t="s">
        <v>161</v>
      </c>
      <c r="F1069" s="54" t="s">
        <v>162</v>
      </c>
      <c r="G1069" s="56">
        <v>159671</v>
      </c>
      <c r="H1069" s="57">
        <v>3897.4</v>
      </c>
    </row>
    <row r="1070" spans="1:8">
      <c r="A1070" s="48">
        <v>2022</v>
      </c>
      <c r="B1070" s="49" t="s">
        <v>208</v>
      </c>
      <c r="C1070" s="50" t="s">
        <v>209</v>
      </c>
      <c r="D1070" s="50" t="s">
        <v>149</v>
      </c>
      <c r="E1070" s="50" t="s">
        <v>161</v>
      </c>
      <c r="F1070" s="49" t="s">
        <v>162</v>
      </c>
      <c r="G1070" s="51">
        <v>2849</v>
      </c>
      <c r="H1070" s="52">
        <v>72.599999999999994</v>
      </c>
    </row>
    <row r="1071" spans="1:8">
      <c r="A1071" s="53">
        <v>2022</v>
      </c>
      <c r="B1071" s="54" t="s">
        <v>208</v>
      </c>
      <c r="C1071" s="55" t="s">
        <v>164</v>
      </c>
      <c r="D1071" s="55" t="s">
        <v>149</v>
      </c>
      <c r="E1071" s="55" t="s">
        <v>161</v>
      </c>
      <c r="F1071" s="54" t="s">
        <v>162</v>
      </c>
      <c r="G1071" s="56">
        <v>7417</v>
      </c>
      <c r="H1071" s="57">
        <v>176</v>
      </c>
    </row>
    <row r="1072" spans="1:8">
      <c r="A1072" s="48">
        <v>2022</v>
      </c>
      <c r="B1072" s="49" t="s">
        <v>208</v>
      </c>
      <c r="C1072" s="50" t="s">
        <v>61</v>
      </c>
      <c r="D1072" s="50" t="s">
        <v>149</v>
      </c>
      <c r="E1072" s="50" t="s">
        <v>161</v>
      </c>
      <c r="F1072" s="49" t="s">
        <v>162</v>
      </c>
      <c r="G1072" s="51">
        <v>7406</v>
      </c>
      <c r="H1072" s="52">
        <v>176</v>
      </c>
    </row>
    <row r="1073" spans="1:8">
      <c r="A1073" s="53">
        <v>2022</v>
      </c>
      <c r="B1073" s="54" t="s">
        <v>208</v>
      </c>
      <c r="C1073" s="55" t="s">
        <v>165</v>
      </c>
      <c r="D1073" s="55" t="s">
        <v>149</v>
      </c>
      <c r="E1073" s="55" t="s">
        <v>161</v>
      </c>
      <c r="F1073" s="54" t="s">
        <v>162</v>
      </c>
      <c r="G1073" s="56">
        <v>3593</v>
      </c>
      <c r="H1073" s="57">
        <v>88</v>
      </c>
    </row>
    <row r="1074" spans="1:8">
      <c r="A1074" s="48">
        <v>2022</v>
      </c>
      <c r="B1074" s="49" t="s">
        <v>208</v>
      </c>
      <c r="C1074" s="50" t="s">
        <v>166</v>
      </c>
      <c r="D1074" s="50" t="s">
        <v>149</v>
      </c>
      <c r="E1074" s="50" t="s">
        <v>161</v>
      </c>
      <c r="F1074" s="49" t="s">
        <v>162</v>
      </c>
      <c r="G1074" s="51">
        <v>50319</v>
      </c>
      <c r="H1074" s="52">
        <v>1012</v>
      </c>
    </row>
    <row r="1075" spans="1:8">
      <c r="A1075" s="53">
        <v>2022</v>
      </c>
      <c r="B1075" s="54" t="s">
        <v>208</v>
      </c>
      <c r="C1075" s="55" t="s">
        <v>29</v>
      </c>
      <c r="D1075" s="55" t="s">
        <v>149</v>
      </c>
      <c r="E1075" s="55" t="s">
        <v>161</v>
      </c>
      <c r="F1075" s="54" t="s">
        <v>162</v>
      </c>
      <c r="G1075" s="56">
        <v>15993</v>
      </c>
      <c r="H1075" s="57">
        <v>308</v>
      </c>
    </row>
    <row r="1076" spans="1:8">
      <c r="A1076" s="48">
        <v>2022</v>
      </c>
      <c r="B1076" s="49" t="s">
        <v>208</v>
      </c>
      <c r="C1076" s="50" t="s">
        <v>167</v>
      </c>
      <c r="D1076" s="50" t="s">
        <v>149</v>
      </c>
      <c r="E1076" s="50" t="s">
        <v>161</v>
      </c>
      <c r="F1076" s="49" t="s">
        <v>162</v>
      </c>
      <c r="G1076" s="51">
        <v>2587</v>
      </c>
      <c r="H1076" s="52">
        <v>66</v>
      </c>
    </row>
    <row r="1077" spans="1:8">
      <c r="A1077" s="53">
        <v>2022</v>
      </c>
      <c r="B1077" s="54" t="s">
        <v>208</v>
      </c>
      <c r="C1077" s="55" t="s">
        <v>168</v>
      </c>
      <c r="D1077" s="55" t="s">
        <v>149</v>
      </c>
      <c r="E1077" s="55" t="s">
        <v>161</v>
      </c>
      <c r="F1077" s="54" t="s">
        <v>162</v>
      </c>
      <c r="G1077" s="56">
        <v>2622</v>
      </c>
      <c r="H1077" s="57">
        <v>64</v>
      </c>
    </row>
    <row r="1078" spans="1:8">
      <c r="A1078" s="48">
        <v>2022</v>
      </c>
      <c r="B1078" s="49" t="s">
        <v>208</v>
      </c>
      <c r="C1078" s="50" t="s">
        <v>62</v>
      </c>
      <c r="D1078" s="50" t="s">
        <v>149</v>
      </c>
      <c r="E1078" s="50" t="s">
        <v>161</v>
      </c>
      <c r="F1078" s="49" t="s">
        <v>162</v>
      </c>
      <c r="G1078" s="51">
        <v>57936</v>
      </c>
      <c r="H1078" s="52">
        <v>1421.2</v>
      </c>
    </row>
    <row r="1079" spans="1:8">
      <c r="A1079" s="53">
        <v>2022</v>
      </c>
      <c r="B1079" s="54" t="s">
        <v>208</v>
      </c>
      <c r="C1079" s="55" t="s">
        <v>46</v>
      </c>
      <c r="D1079" s="55" t="s">
        <v>149</v>
      </c>
      <c r="E1079" s="55" t="s">
        <v>161</v>
      </c>
      <c r="F1079" s="54" t="s">
        <v>162</v>
      </c>
      <c r="G1079" s="56">
        <v>83847</v>
      </c>
      <c r="H1079" s="57">
        <v>2259</v>
      </c>
    </row>
    <row r="1080" spans="1:8">
      <c r="A1080" s="48">
        <v>2022</v>
      </c>
      <c r="B1080" s="49" t="s">
        <v>208</v>
      </c>
      <c r="C1080" s="50" t="s">
        <v>47</v>
      </c>
      <c r="D1080" s="50" t="s">
        <v>149</v>
      </c>
      <c r="E1080" s="50" t="s">
        <v>161</v>
      </c>
      <c r="F1080" s="49" t="s">
        <v>162</v>
      </c>
      <c r="G1080" s="51">
        <v>4752</v>
      </c>
      <c r="H1080" s="52">
        <v>99</v>
      </c>
    </row>
    <row r="1081" spans="1:8">
      <c r="A1081" s="53">
        <v>2022</v>
      </c>
      <c r="B1081" s="54" t="s">
        <v>208</v>
      </c>
      <c r="C1081" s="55" t="s">
        <v>66</v>
      </c>
      <c r="D1081" s="55" t="s">
        <v>149</v>
      </c>
      <c r="E1081" s="55" t="s">
        <v>161</v>
      </c>
      <c r="F1081" s="54" t="s">
        <v>162</v>
      </c>
      <c r="G1081" s="56">
        <v>1642</v>
      </c>
      <c r="H1081" s="57">
        <v>42</v>
      </c>
    </row>
    <row r="1082" spans="1:8">
      <c r="A1082" s="48">
        <v>2022</v>
      </c>
      <c r="B1082" s="49" t="s">
        <v>208</v>
      </c>
      <c r="C1082" s="50" t="s">
        <v>33</v>
      </c>
      <c r="D1082" s="50" t="s">
        <v>149</v>
      </c>
      <c r="E1082" s="50" t="s">
        <v>161</v>
      </c>
      <c r="F1082" s="49" t="s">
        <v>162</v>
      </c>
      <c r="G1082" s="51">
        <v>3413</v>
      </c>
      <c r="H1082" s="52">
        <v>66</v>
      </c>
    </row>
    <row r="1083" spans="1:8">
      <c r="A1083" s="53">
        <v>2022</v>
      </c>
      <c r="B1083" s="54" t="s">
        <v>208</v>
      </c>
      <c r="C1083" s="55" t="s">
        <v>48</v>
      </c>
      <c r="D1083" s="55" t="s">
        <v>149</v>
      </c>
      <c r="E1083" s="55" t="s">
        <v>161</v>
      </c>
      <c r="F1083" s="54" t="s">
        <v>162</v>
      </c>
      <c r="G1083" s="56">
        <v>1716369</v>
      </c>
      <c r="H1083" s="57">
        <v>43010</v>
      </c>
    </row>
    <row r="1084" spans="1:8">
      <c r="A1084" s="48">
        <v>2022</v>
      </c>
      <c r="B1084" s="49" t="s">
        <v>208</v>
      </c>
      <c r="C1084" s="50" t="s">
        <v>169</v>
      </c>
      <c r="D1084" s="50" t="s">
        <v>149</v>
      </c>
      <c r="E1084" s="50" t="s">
        <v>161</v>
      </c>
      <c r="F1084" s="49" t="s">
        <v>162</v>
      </c>
      <c r="G1084" s="51">
        <v>13064</v>
      </c>
      <c r="H1084" s="52">
        <v>233.9</v>
      </c>
    </row>
    <row r="1085" spans="1:8">
      <c r="A1085" s="53">
        <v>2022</v>
      </c>
      <c r="B1085" s="54" t="s">
        <v>208</v>
      </c>
      <c r="C1085" s="55" t="s">
        <v>73</v>
      </c>
      <c r="D1085" s="55" t="s">
        <v>149</v>
      </c>
      <c r="E1085" s="55" t="s">
        <v>161</v>
      </c>
      <c r="F1085" s="54" t="s">
        <v>162</v>
      </c>
      <c r="G1085" s="56">
        <v>17531</v>
      </c>
      <c r="H1085" s="57">
        <v>402</v>
      </c>
    </row>
    <row r="1086" spans="1:8">
      <c r="A1086" s="48">
        <v>2022</v>
      </c>
      <c r="B1086" s="49" t="s">
        <v>208</v>
      </c>
      <c r="C1086" s="50" t="s">
        <v>38</v>
      </c>
      <c r="D1086" s="50" t="s">
        <v>149</v>
      </c>
      <c r="E1086" s="50" t="s">
        <v>161</v>
      </c>
      <c r="F1086" s="49" t="s">
        <v>162</v>
      </c>
      <c r="G1086" s="51">
        <v>8135</v>
      </c>
      <c r="H1086" s="52">
        <v>132</v>
      </c>
    </row>
    <row r="1087" spans="1:8">
      <c r="A1087" s="53">
        <v>2022</v>
      </c>
      <c r="B1087" s="54" t="s">
        <v>208</v>
      </c>
      <c r="C1087" s="55" t="s">
        <v>171</v>
      </c>
      <c r="D1087" s="55" t="s">
        <v>149</v>
      </c>
      <c r="E1087" s="55" t="s">
        <v>161</v>
      </c>
      <c r="F1087" s="54" t="s">
        <v>162</v>
      </c>
      <c r="G1087" s="56">
        <v>1662</v>
      </c>
      <c r="H1087" s="57">
        <v>44</v>
      </c>
    </row>
    <row r="1088" spans="1:8">
      <c r="A1088" s="48">
        <v>2022</v>
      </c>
      <c r="B1088" s="49" t="s">
        <v>208</v>
      </c>
      <c r="C1088" s="50" t="s">
        <v>172</v>
      </c>
      <c r="D1088" s="50" t="s">
        <v>149</v>
      </c>
      <c r="E1088" s="50" t="s">
        <v>161</v>
      </c>
      <c r="F1088" s="49" t="s">
        <v>162</v>
      </c>
      <c r="G1088" s="51">
        <v>19292</v>
      </c>
      <c r="H1088" s="52">
        <v>506</v>
      </c>
    </row>
    <row r="1089" spans="1:8">
      <c r="A1089" s="53">
        <v>2022</v>
      </c>
      <c r="B1089" s="54" t="s">
        <v>208</v>
      </c>
      <c r="C1089" s="55" t="s">
        <v>77</v>
      </c>
      <c r="D1089" s="55" t="s">
        <v>149</v>
      </c>
      <c r="E1089" s="55" t="s">
        <v>161</v>
      </c>
      <c r="F1089" s="54" t="s">
        <v>162</v>
      </c>
      <c r="G1089" s="56">
        <v>871</v>
      </c>
      <c r="H1089" s="57">
        <v>22</v>
      </c>
    </row>
    <row r="1090" spans="1:8">
      <c r="A1090" s="48">
        <v>2022</v>
      </c>
      <c r="B1090" s="49" t="s">
        <v>208</v>
      </c>
      <c r="C1090" s="50" t="s">
        <v>51</v>
      </c>
      <c r="D1090" s="50" t="s">
        <v>149</v>
      </c>
      <c r="E1090" s="50" t="s">
        <v>161</v>
      </c>
      <c r="F1090" s="49" t="s">
        <v>162</v>
      </c>
      <c r="G1090" s="51">
        <v>3790</v>
      </c>
      <c r="H1090" s="52">
        <v>110</v>
      </c>
    </row>
    <row r="1091" spans="1:8">
      <c r="A1091" s="53">
        <v>2022</v>
      </c>
      <c r="B1091" s="54" t="s">
        <v>208</v>
      </c>
      <c r="C1091" s="55" t="s">
        <v>63</v>
      </c>
      <c r="D1091" s="55" t="s">
        <v>149</v>
      </c>
      <c r="E1091" s="55" t="s">
        <v>161</v>
      </c>
      <c r="F1091" s="54" t="s">
        <v>162</v>
      </c>
      <c r="G1091" s="56">
        <v>38157</v>
      </c>
      <c r="H1091" s="57">
        <v>946</v>
      </c>
    </row>
    <row r="1092" spans="1:8">
      <c r="A1092" s="48">
        <v>2022</v>
      </c>
      <c r="B1092" s="49" t="s">
        <v>208</v>
      </c>
      <c r="C1092" s="50" t="s">
        <v>52</v>
      </c>
      <c r="D1092" s="50" t="s">
        <v>149</v>
      </c>
      <c r="E1092" s="50" t="s">
        <v>161</v>
      </c>
      <c r="F1092" s="49" t="s">
        <v>162</v>
      </c>
      <c r="G1092" s="51">
        <v>3388</v>
      </c>
      <c r="H1092" s="52">
        <v>87.125</v>
      </c>
    </row>
    <row r="1093" spans="1:8">
      <c r="A1093" s="53">
        <v>2022</v>
      </c>
      <c r="B1093" s="54" t="s">
        <v>208</v>
      </c>
      <c r="C1093" s="55" t="s">
        <v>39</v>
      </c>
      <c r="D1093" s="55" t="s">
        <v>149</v>
      </c>
      <c r="E1093" s="55" t="s">
        <v>161</v>
      </c>
      <c r="F1093" s="54" t="s">
        <v>162</v>
      </c>
      <c r="G1093" s="56">
        <v>22688</v>
      </c>
      <c r="H1093" s="57">
        <v>440</v>
      </c>
    </row>
    <row r="1094" spans="1:8">
      <c r="A1094" s="48">
        <v>2022</v>
      </c>
      <c r="B1094" s="49" t="s">
        <v>208</v>
      </c>
      <c r="C1094" s="50" t="s">
        <v>183</v>
      </c>
      <c r="D1094" s="50" t="s">
        <v>149</v>
      </c>
      <c r="E1094" s="50" t="s">
        <v>161</v>
      </c>
      <c r="F1094" s="49" t="s">
        <v>162</v>
      </c>
      <c r="G1094" s="51">
        <v>1697</v>
      </c>
      <c r="H1094" s="52">
        <v>44</v>
      </c>
    </row>
    <row r="1095" spans="1:8">
      <c r="A1095" s="53">
        <v>2022</v>
      </c>
      <c r="B1095" s="54" t="s">
        <v>208</v>
      </c>
      <c r="C1095" s="55" t="s">
        <v>69</v>
      </c>
      <c r="D1095" s="55" t="s">
        <v>149</v>
      </c>
      <c r="E1095" s="55" t="s">
        <v>161</v>
      </c>
      <c r="F1095" s="54" t="s">
        <v>162</v>
      </c>
      <c r="G1095" s="56">
        <v>57078</v>
      </c>
      <c r="H1095" s="57">
        <v>1472</v>
      </c>
    </row>
    <row r="1096" spans="1:8">
      <c r="A1096" s="48">
        <v>2022</v>
      </c>
      <c r="B1096" s="49" t="s">
        <v>208</v>
      </c>
      <c r="C1096" s="50" t="s">
        <v>41</v>
      </c>
      <c r="D1096" s="50" t="s">
        <v>149</v>
      </c>
      <c r="E1096" s="50" t="s">
        <v>161</v>
      </c>
      <c r="F1096" s="49" t="s">
        <v>162</v>
      </c>
      <c r="G1096" s="51">
        <v>1146</v>
      </c>
      <c r="H1096" s="52">
        <v>22</v>
      </c>
    </row>
    <row r="1097" spans="1:8">
      <c r="A1097" s="53">
        <v>2022</v>
      </c>
      <c r="B1097" s="54" t="s">
        <v>208</v>
      </c>
      <c r="C1097" s="55" t="s">
        <v>56</v>
      </c>
      <c r="D1097" s="55" t="s">
        <v>149</v>
      </c>
      <c r="E1097" s="55" t="s">
        <v>161</v>
      </c>
      <c r="F1097" s="54" t="s">
        <v>162</v>
      </c>
      <c r="G1097" s="56">
        <v>23720</v>
      </c>
      <c r="H1097" s="57">
        <v>590</v>
      </c>
    </row>
    <row r="1098" spans="1:8">
      <c r="A1098" s="48">
        <v>2022</v>
      </c>
      <c r="B1098" s="49" t="s">
        <v>208</v>
      </c>
      <c r="C1098" s="50" t="s">
        <v>174</v>
      </c>
      <c r="D1098" s="50" t="s">
        <v>149</v>
      </c>
      <c r="E1098" s="50" t="s">
        <v>161</v>
      </c>
      <c r="F1098" s="49" t="s">
        <v>162</v>
      </c>
      <c r="G1098" s="51">
        <v>9545</v>
      </c>
      <c r="H1098" s="52">
        <v>220</v>
      </c>
    </row>
    <row r="1099" spans="1:8">
      <c r="A1099" s="53">
        <v>2022</v>
      </c>
      <c r="B1099" s="54" t="s">
        <v>208</v>
      </c>
      <c r="C1099" s="55" t="s">
        <v>175</v>
      </c>
      <c r="D1099" s="55" t="s">
        <v>149</v>
      </c>
      <c r="E1099" s="55" t="s">
        <v>161</v>
      </c>
      <c r="F1099" s="54" t="s">
        <v>162</v>
      </c>
      <c r="G1099" s="56">
        <v>1028</v>
      </c>
      <c r="H1099" s="57">
        <v>22</v>
      </c>
    </row>
    <row r="1100" spans="1:8">
      <c r="A1100" s="48">
        <v>2022</v>
      </c>
      <c r="B1100" s="49" t="s">
        <v>208</v>
      </c>
      <c r="C1100" s="50" t="s">
        <v>74</v>
      </c>
      <c r="D1100" s="50" t="s">
        <v>149</v>
      </c>
      <c r="E1100" s="50" t="s">
        <v>161</v>
      </c>
      <c r="F1100" s="49" t="s">
        <v>162</v>
      </c>
      <c r="G1100" s="51">
        <v>868381</v>
      </c>
      <c r="H1100" s="52">
        <v>20774.5</v>
      </c>
    </row>
    <row r="1101" spans="1:8">
      <c r="A1101" s="53">
        <v>2022</v>
      </c>
      <c r="B1101" s="54" t="s">
        <v>208</v>
      </c>
      <c r="C1101" s="55" t="s">
        <v>177</v>
      </c>
      <c r="D1101" s="55" t="s">
        <v>149</v>
      </c>
      <c r="E1101" s="55" t="s">
        <v>161</v>
      </c>
      <c r="F1101" s="54" t="s">
        <v>162</v>
      </c>
      <c r="G1101" s="56">
        <v>53879</v>
      </c>
      <c r="H1101" s="57">
        <v>1346</v>
      </c>
    </row>
    <row r="1102" spans="1:8">
      <c r="A1102" s="48">
        <v>2022</v>
      </c>
      <c r="B1102" s="49" t="s">
        <v>208</v>
      </c>
      <c r="C1102" s="50" t="s">
        <v>160</v>
      </c>
      <c r="D1102" s="50" t="s">
        <v>151</v>
      </c>
      <c r="E1102" s="50" t="s">
        <v>178</v>
      </c>
      <c r="F1102" s="49" t="s">
        <v>162</v>
      </c>
      <c r="G1102" s="51">
        <v>31874</v>
      </c>
      <c r="H1102" s="52">
        <v>991.8</v>
      </c>
    </row>
    <row r="1103" spans="1:8">
      <c r="A1103" s="53">
        <v>2022</v>
      </c>
      <c r="B1103" s="54" t="s">
        <v>208</v>
      </c>
      <c r="C1103" s="55" t="s">
        <v>91</v>
      </c>
      <c r="D1103" s="55" t="s">
        <v>151</v>
      </c>
      <c r="E1103" s="55" t="s">
        <v>178</v>
      </c>
      <c r="F1103" s="54" t="s">
        <v>162</v>
      </c>
      <c r="G1103" s="56">
        <v>389</v>
      </c>
      <c r="H1103" s="57">
        <v>1.45</v>
      </c>
    </row>
    <row r="1104" spans="1:8">
      <c r="A1104" s="48">
        <v>2022</v>
      </c>
      <c r="B1104" s="49" t="s">
        <v>208</v>
      </c>
      <c r="C1104" s="50" t="s">
        <v>43</v>
      </c>
      <c r="D1104" s="50" t="s">
        <v>151</v>
      </c>
      <c r="E1104" s="50" t="s">
        <v>178</v>
      </c>
      <c r="F1104" s="49" t="s">
        <v>162</v>
      </c>
      <c r="G1104" s="51">
        <v>9135</v>
      </c>
      <c r="H1104" s="52">
        <v>260</v>
      </c>
    </row>
    <row r="1105" spans="1:8">
      <c r="A1105" s="53">
        <v>2022</v>
      </c>
      <c r="B1105" s="54" t="s">
        <v>208</v>
      </c>
      <c r="C1105" s="55" t="s">
        <v>44</v>
      </c>
      <c r="D1105" s="55" t="s">
        <v>151</v>
      </c>
      <c r="E1105" s="55" t="s">
        <v>178</v>
      </c>
      <c r="F1105" s="54" t="s">
        <v>162</v>
      </c>
      <c r="G1105" s="56">
        <v>63950</v>
      </c>
      <c r="H1105" s="57">
        <v>4020.83</v>
      </c>
    </row>
    <row r="1106" spans="1:8">
      <c r="A1106" s="48">
        <v>2022</v>
      </c>
      <c r="B1106" s="49" t="s">
        <v>208</v>
      </c>
      <c r="C1106" s="50" t="s">
        <v>60</v>
      </c>
      <c r="D1106" s="50" t="s">
        <v>151</v>
      </c>
      <c r="E1106" s="50" t="s">
        <v>178</v>
      </c>
      <c r="F1106" s="49" t="s">
        <v>162</v>
      </c>
      <c r="G1106" s="51">
        <v>20792</v>
      </c>
      <c r="H1106" s="52">
        <v>529</v>
      </c>
    </row>
    <row r="1107" spans="1:8">
      <c r="A1107" s="53">
        <v>2022</v>
      </c>
      <c r="B1107" s="54" t="s">
        <v>208</v>
      </c>
      <c r="C1107" s="55" t="s">
        <v>45</v>
      </c>
      <c r="D1107" s="55" t="s">
        <v>151</v>
      </c>
      <c r="E1107" s="55" t="s">
        <v>178</v>
      </c>
      <c r="F1107" s="54" t="s">
        <v>162</v>
      </c>
      <c r="G1107" s="56">
        <v>312</v>
      </c>
      <c r="H1107" s="57">
        <v>2.5</v>
      </c>
    </row>
    <row r="1108" spans="1:8">
      <c r="A1108" s="48">
        <v>2022</v>
      </c>
      <c r="B1108" s="49" t="s">
        <v>208</v>
      </c>
      <c r="C1108" s="50" t="s">
        <v>46</v>
      </c>
      <c r="D1108" s="50" t="s">
        <v>151</v>
      </c>
      <c r="E1108" s="50" t="s">
        <v>178</v>
      </c>
      <c r="F1108" s="49" t="s">
        <v>162</v>
      </c>
      <c r="G1108" s="51">
        <v>19935</v>
      </c>
      <c r="H1108" s="52">
        <v>556.1</v>
      </c>
    </row>
    <row r="1109" spans="1:8">
      <c r="A1109" s="53">
        <v>2022</v>
      </c>
      <c r="B1109" s="54" t="s">
        <v>208</v>
      </c>
      <c r="C1109" s="55" t="s">
        <v>47</v>
      </c>
      <c r="D1109" s="55" t="s">
        <v>151</v>
      </c>
      <c r="E1109" s="55" t="s">
        <v>178</v>
      </c>
      <c r="F1109" s="54" t="s">
        <v>162</v>
      </c>
      <c r="G1109" s="56">
        <v>679</v>
      </c>
      <c r="H1109" s="57">
        <v>10</v>
      </c>
    </row>
    <row r="1110" spans="1:8">
      <c r="A1110" s="48">
        <v>2022</v>
      </c>
      <c r="B1110" s="49" t="s">
        <v>208</v>
      </c>
      <c r="C1110" s="50" t="s">
        <v>32</v>
      </c>
      <c r="D1110" s="50" t="s">
        <v>151</v>
      </c>
      <c r="E1110" s="50" t="s">
        <v>178</v>
      </c>
      <c r="F1110" s="49" t="s">
        <v>162</v>
      </c>
      <c r="G1110" s="51">
        <v>6071</v>
      </c>
      <c r="H1110" s="52">
        <v>220</v>
      </c>
    </row>
    <row r="1111" spans="1:8">
      <c r="A1111" s="53">
        <v>2022</v>
      </c>
      <c r="B1111" s="54" t="s">
        <v>208</v>
      </c>
      <c r="C1111" s="55" t="s">
        <v>48</v>
      </c>
      <c r="D1111" s="55" t="s">
        <v>151</v>
      </c>
      <c r="E1111" s="55" t="s">
        <v>178</v>
      </c>
      <c r="F1111" s="54" t="s">
        <v>162</v>
      </c>
      <c r="G1111" s="56">
        <v>83377</v>
      </c>
      <c r="H1111" s="57">
        <v>2124.3000000000002</v>
      </c>
    </row>
    <row r="1112" spans="1:8">
      <c r="A1112" s="48">
        <v>2022</v>
      </c>
      <c r="B1112" s="49" t="s">
        <v>208</v>
      </c>
      <c r="C1112" s="50" t="s">
        <v>49</v>
      </c>
      <c r="D1112" s="50" t="s">
        <v>151</v>
      </c>
      <c r="E1112" s="50" t="s">
        <v>178</v>
      </c>
      <c r="F1112" s="49" t="s">
        <v>162</v>
      </c>
      <c r="G1112" s="51">
        <v>272</v>
      </c>
      <c r="H1112" s="52">
        <v>25.620999999999999</v>
      </c>
    </row>
    <row r="1113" spans="1:8">
      <c r="A1113" s="53">
        <v>2022</v>
      </c>
      <c r="B1113" s="54" t="s">
        <v>208</v>
      </c>
      <c r="C1113" s="55" t="s">
        <v>73</v>
      </c>
      <c r="D1113" s="55" t="s">
        <v>151</v>
      </c>
      <c r="E1113" s="55" t="s">
        <v>178</v>
      </c>
      <c r="F1113" s="54" t="s">
        <v>162</v>
      </c>
      <c r="G1113" s="56">
        <v>5655</v>
      </c>
      <c r="H1113" s="57">
        <v>114</v>
      </c>
    </row>
    <row r="1114" spans="1:8">
      <c r="A1114" s="48">
        <v>2022</v>
      </c>
      <c r="B1114" s="49" t="s">
        <v>208</v>
      </c>
      <c r="C1114" s="50" t="s">
        <v>51</v>
      </c>
      <c r="D1114" s="50" t="s">
        <v>151</v>
      </c>
      <c r="E1114" s="50" t="s">
        <v>178</v>
      </c>
      <c r="F1114" s="49" t="s">
        <v>162</v>
      </c>
      <c r="G1114" s="51">
        <v>71265</v>
      </c>
      <c r="H1114" s="52">
        <v>2154</v>
      </c>
    </row>
    <row r="1115" spans="1:8">
      <c r="A1115" s="53">
        <v>2022</v>
      </c>
      <c r="B1115" s="54" t="s">
        <v>208</v>
      </c>
      <c r="C1115" s="55" t="s">
        <v>56</v>
      </c>
      <c r="D1115" s="55" t="s">
        <v>151</v>
      </c>
      <c r="E1115" s="55" t="s">
        <v>178</v>
      </c>
      <c r="F1115" s="54" t="s">
        <v>162</v>
      </c>
      <c r="G1115" s="56">
        <v>926</v>
      </c>
      <c r="H1115" s="57">
        <v>5</v>
      </c>
    </row>
    <row r="1116" spans="1:8">
      <c r="A1116" s="48">
        <v>2022</v>
      </c>
      <c r="B1116" s="49" t="s">
        <v>208</v>
      </c>
      <c r="C1116" s="50" t="s">
        <v>177</v>
      </c>
      <c r="D1116" s="50" t="s">
        <v>151</v>
      </c>
      <c r="E1116" s="50" t="s">
        <v>178</v>
      </c>
      <c r="F1116" s="49" t="s">
        <v>162</v>
      </c>
      <c r="G1116" s="51">
        <v>147327</v>
      </c>
      <c r="H1116" s="52">
        <v>4294.4750000000004</v>
      </c>
    </row>
    <row r="1117" spans="1:8">
      <c r="A1117" s="53">
        <v>2022</v>
      </c>
      <c r="B1117" s="54" t="s">
        <v>210</v>
      </c>
      <c r="C1117" s="55" t="s">
        <v>91</v>
      </c>
      <c r="D1117" s="55" t="s">
        <v>149</v>
      </c>
      <c r="E1117" s="55" t="s">
        <v>161</v>
      </c>
      <c r="F1117" s="54" t="s">
        <v>162</v>
      </c>
      <c r="G1117" s="56">
        <v>23624</v>
      </c>
      <c r="H1117" s="57">
        <v>616</v>
      </c>
    </row>
    <row r="1118" spans="1:8">
      <c r="A1118" s="48">
        <v>2022</v>
      </c>
      <c r="B1118" s="49" t="s">
        <v>210</v>
      </c>
      <c r="C1118" s="50" t="s">
        <v>84</v>
      </c>
      <c r="D1118" s="50" t="s">
        <v>149</v>
      </c>
      <c r="E1118" s="50" t="s">
        <v>161</v>
      </c>
      <c r="F1118" s="49" t="s">
        <v>162</v>
      </c>
      <c r="G1118" s="51">
        <v>114159</v>
      </c>
      <c r="H1118" s="52">
        <v>2806</v>
      </c>
    </row>
    <row r="1119" spans="1:8">
      <c r="A1119" s="53">
        <v>2022</v>
      </c>
      <c r="B1119" s="54" t="s">
        <v>210</v>
      </c>
      <c r="C1119" s="55" t="s">
        <v>59</v>
      </c>
      <c r="D1119" s="55" t="s">
        <v>149</v>
      </c>
      <c r="E1119" s="55" t="s">
        <v>161</v>
      </c>
      <c r="F1119" s="54" t="s">
        <v>162</v>
      </c>
      <c r="G1119" s="56">
        <v>883</v>
      </c>
      <c r="H1119" s="57">
        <v>22</v>
      </c>
    </row>
    <row r="1120" spans="1:8">
      <c r="A1120" s="48">
        <v>2022</v>
      </c>
      <c r="B1120" s="49" t="s">
        <v>210</v>
      </c>
      <c r="C1120" s="50" t="s">
        <v>72</v>
      </c>
      <c r="D1120" s="50" t="s">
        <v>149</v>
      </c>
      <c r="E1120" s="50" t="s">
        <v>161</v>
      </c>
      <c r="F1120" s="49" t="s">
        <v>162</v>
      </c>
      <c r="G1120" s="51">
        <v>9661</v>
      </c>
      <c r="H1120" s="52">
        <v>252</v>
      </c>
    </row>
    <row r="1121" spans="1:8">
      <c r="A1121" s="53">
        <v>2022</v>
      </c>
      <c r="B1121" s="54" t="s">
        <v>210</v>
      </c>
      <c r="C1121" s="55" t="s">
        <v>44</v>
      </c>
      <c r="D1121" s="55" t="s">
        <v>149</v>
      </c>
      <c r="E1121" s="55" t="s">
        <v>161</v>
      </c>
      <c r="F1121" s="54" t="s">
        <v>162</v>
      </c>
      <c r="G1121" s="56">
        <v>108015</v>
      </c>
      <c r="H1121" s="57">
        <v>3244.45</v>
      </c>
    </row>
    <row r="1122" spans="1:8">
      <c r="A1122" s="48">
        <v>2022</v>
      </c>
      <c r="B1122" s="49" t="s">
        <v>210</v>
      </c>
      <c r="C1122" s="50" t="s">
        <v>60</v>
      </c>
      <c r="D1122" s="50" t="s">
        <v>149</v>
      </c>
      <c r="E1122" s="50" t="s">
        <v>161</v>
      </c>
      <c r="F1122" s="49" t="s">
        <v>162</v>
      </c>
      <c r="G1122" s="51">
        <v>7073</v>
      </c>
      <c r="H1122" s="52">
        <v>173</v>
      </c>
    </row>
    <row r="1123" spans="1:8">
      <c r="A1123" s="53">
        <v>2022</v>
      </c>
      <c r="B1123" s="54" t="s">
        <v>210</v>
      </c>
      <c r="C1123" s="55" t="s">
        <v>163</v>
      </c>
      <c r="D1123" s="55" t="s">
        <v>149</v>
      </c>
      <c r="E1123" s="55" t="s">
        <v>161</v>
      </c>
      <c r="F1123" s="54" t="s">
        <v>162</v>
      </c>
      <c r="G1123" s="56">
        <v>8883</v>
      </c>
      <c r="H1123" s="57">
        <v>192</v>
      </c>
    </row>
    <row r="1124" spans="1:8">
      <c r="A1124" s="48">
        <v>2022</v>
      </c>
      <c r="B1124" s="49" t="s">
        <v>210</v>
      </c>
      <c r="C1124" s="50" t="s">
        <v>209</v>
      </c>
      <c r="D1124" s="50" t="s">
        <v>149</v>
      </c>
      <c r="E1124" s="50" t="s">
        <v>161</v>
      </c>
      <c r="F1124" s="49" t="s">
        <v>162</v>
      </c>
      <c r="G1124" s="51">
        <v>20997</v>
      </c>
      <c r="H1124" s="52">
        <v>532.4</v>
      </c>
    </row>
    <row r="1125" spans="1:8">
      <c r="A1125" s="53">
        <v>2022</v>
      </c>
      <c r="B1125" s="54" t="s">
        <v>210</v>
      </c>
      <c r="C1125" s="55" t="s">
        <v>164</v>
      </c>
      <c r="D1125" s="55" t="s">
        <v>149</v>
      </c>
      <c r="E1125" s="55" t="s">
        <v>161</v>
      </c>
      <c r="F1125" s="54" t="s">
        <v>162</v>
      </c>
      <c r="G1125" s="56">
        <v>35053</v>
      </c>
      <c r="H1125" s="57">
        <v>858</v>
      </c>
    </row>
    <row r="1126" spans="1:8">
      <c r="A1126" s="48">
        <v>2022</v>
      </c>
      <c r="B1126" s="49" t="s">
        <v>210</v>
      </c>
      <c r="C1126" s="50" t="s">
        <v>61</v>
      </c>
      <c r="D1126" s="50" t="s">
        <v>149</v>
      </c>
      <c r="E1126" s="50" t="s">
        <v>161</v>
      </c>
      <c r="F1126" s="49" t="s">
        <v>162</v>
      </c>
      <c r="G1126" s="51">
        <v>7058</v>
      </c>
      <c r="H1126" s="52">
        <v>195.8</v>
      </c>
    </row>
    <row r="1127" spans="1:8">
      <c r="A1127" s="53">
        <v>2022</v>
      </c>
      <c r="B1127" s="54" t="s">
        <v>210</v>
      </c>
      <c r="C1127" s="55" t="s">
        <v>165</v>
      </c>
      <c r="D1127" s="55" t="s">
        <v>149</v>
      </c>
      <c r="E1127" s="55" t="s">
        <v>161</v>
      </c>
      <c r="F1127" s="54" t="s">
        <v>162</v>
      </c>
      <c r="G1127" s="56">
        <v>2957</v>
      </c>
      <c r="H1127" s="57">
        <v>66</v>
      </c>
    </row>
    <row r="1128" spans="1:8">
      <c r="A1128" s="48">
        <v>2022</v>
      </c>
      <c r="B1128" s="49" t="s">
        <v>210</v>
      </c>
      <c r="C1128" s="50" t="s">
        <v>201</v>
      </c>
      <c r="D1128" s="50" t="s">
        <v>149</v>
      </c>
      <c r="E1128" s="50" t="s">
        <v>161</v>
      </c>
      <c r="F1128" s="49" t="s">
        <v>162</v>
      </c>
      <c r="G1128" s="51">
        <v>1871</v>
      </c>
      <c r="H1128" s="52">
        <v>41.8</v>
      </c>
    </row>
    <row r="1129" spans="1:8">
      <c r="A1129" s="53">
        <v>2022</v>
      </c>
      <c r="B1129" s="54" t="s">
        <v>210</v>
      </c>
      <c r="C1129" s="55" t="s">
        <v>166</v>
      </c>
      <c r="D1129" s="55" t="s">
        <v>149</v>
      </c>
      <c r="E1129" s="55" t="s">
        <v>161</v>
      </c>
      <c r="F1129" s="54" t="s">
        <v>162</v>
      </c>
      <c r="G1129" s="56">
        <v>118186</v>
      </c>
      <c r="H1129" s="57">
        <v>2508</v>
      </c>
    </row>
    <row r="1130" spans="1:8">
      <c r="A1130" s="48">
        <v>2022</v>
      </c>
      <c r="B1130" s="49" t="s">
        <v>210</v>
      </c>
      <c r="C1130" s="50" t="s">
        <v>29</v>
      </c>
      <c r="D1130" s="50" t="s">
        <v>149</v>
      </c>
      <c r="E1130" s="50" t="s">
        <v>161</v>
      </c>
      <c r="F1130" s="49" t="s">
        <v>162</v>
      </c>
      <c r="G1130" s="51">
        <v>27349</v>
      </c>
      <c r="H1130" s="52">
        <v>528</v>
      </c>
    </row>
    <row r="1131" spans="1:8">
      <c r="A1131" s="53">
        <v>2022</v>
      </c>
      <c r="B1131" s="54" t="s">
        <v>210</v>
      </c>
      <c r="C1131" s="55" t="s">
        <v>167</v>
      </c>
      <c r="D1131" s="55" t="s">
        <v>149</v>
      </c>
      <c r="E1131" s="55" t="s">
        <v>161</v>
      </c>
      <c r="F1131" s="54" t="s">
        <v>162</v>
      </c>
      <c r="G1131" s="56">
        <v>3518</v>
      </c>
      <c r="H1131" s="57">
        <v>88</v>
      </c>
    </row>
    <row r="1132" spans="1:8">
      <c r="A1132" s="48">
        <v>2022</v>
      </c>
      <c r="B1132" s="49" t="s">
        <v>210</v>
      </c>
      <c r="C1132" s="50" t="s">
        <v>46</v>
      </c>
      <c r="D1132" s="50" t="s">
        <v>149</v>
      </c>
      <c r="E1132" s="50" t="s">
        <v>161</v>
      </c>
      <c r="F1132" s="49" t="s">
        <v>162</v>
      </c>
      <c r="G1132" s="51">
        <v>62127</v>
      </c>
      <c r="H1132" s="52">
        <v>1804</v>
      </c>
    </row>
    <row r="1133" spans="1:8">
      <c r="A1133" s="53">
        <v>2022</v>
      </c>
      <c r="B1133" s="54" t="s">
        <v>210</v>
      </c>
      <c r="C1133" s="55" t="s">
        <v>47</v>
      </c>
      <c r="D1133" s="55" t="s">
        <v>149</v>
      </c>
      <c r="E1133" s="55" t="s">
        <v>161</v>
      </c>
      <c r="F1133" s="54" t="s">
        <v>162</v>
      </c>
      <c r="G1133" s="56">
        <v>24318</v>
      </c>
      <c r="H1133" s="57">
        <v>605</v>
      </c>
    </row>
    <row r="1134" spans="1:8">
      <c r="A1134" s="48">
        <v>2022</v>
      </c>
      <c r="B1134" s="49" t="s">
        <v>210</v>
      </c>
      <c r="C1134" s="50" t="s">
        <v>66</v>
      </c>
      <c r="D1134" s="50" t="s">
        <v>149</v>
      </c>
      <c r="E1134" s="50" t="s">
        <v>161</v>
      </c>
      <c r="F1134" s="49" t="s">
        <v>162</v>
      </c>
      <c r="G1134" s="51">
        <v>10954</v>
      </c>
      <c r="H1134" s="52">
        <v>198</v>
      </c>
    </row>
    <row r="1135" spans="1:8">
      <c r="A1135" s="53">
        <v>2022</v>
      </c>
      <c r="B1135" s="54" t="s">
        <v>210</v>
      </c>
      <c r="C1135" s="55" t="s">
        <v>33</v>
      </c>
      <c r="D1135" s="55" t="s">
        <v>149</v>
      </c>
      <c r="E1135" s="55" t="s">
        <v>161</v>
      </c>
      <c r="F1135" s="54" t="s">
        <v>162</v>
      </c>
      <c r="G1135" s="56">
        <v>3381</v>
      </c>
      <c r="H1135" s="57">
        <v>66</v>
      </c>
    </row>
    <row r="1136" spans="1:8">
      <c r="A1136" s="48">
        <v>2022</v>
      </c>
      <c r="B1136" s="49" t="s">
        <v>210</v>
      </c>
      <c r="C1136" s="50" t="s">
        <v>48</v>
      </c>
      <c r="D1136" s="50" t="s">
        <v>149</v>
      </c>
      <c r="E1136" s="50" t="s">
        <v>161</v>
      </c>
      <c r="F1136" s="49" t="s">
        <v>162</v>
      </c>
      <c r="G1136" s="51">
        <v>1970261</v>
      </c>
      <c r="H1136" s="52">
        <v>48641.9</v>
      </c>
    </row>
    <row r="1137" spans="1:8">
      <c r="A1137" s="53">
        <v>2022</v>
      </c>
      <c r="B1137" s="54" t="s">
        <v>210</v>
      </c>
      <c r="C1137" s="55" t="s">
        <v>93</v>
      </c>
      <c r="D1137" s="55" t="s">
        <v>149</v>
      </c>
      <c r="E1137" s="55" t="s">
        <v>161</v>
      </c>
      <c r="F1137" s="54" t="s">
        <v>162</v>
      </c>
      <c r="G1137" s="56">
        <v>12926</v>
      </c>
      <c r="H1137" s="57">
        <v>330</v>
      </c>
    </row>
    <row r="1138" spans="1:8">
      <c r="A1138" s="48">
        <v>2022</v>
      </c>
      <c r="B1138" s="49" t="s">
        <v>210</v>
      </c>
      <c r="C1138" s="50" t="s">
        <v>169</v>
      </c>
      <c r="D1138" s="50" t="s">
        <v>149</v>
      </c>
      <c r="E1138" s="50" t="s">
        <v>161</v>
      </c>
      <c r="F1138" s="49" t="s">
        <v>162</v>
      </c>
      <c r="G1138" s="51">
        <v>1366</v>
      </c>
      <c r="H1138" s="52">
        <v>22</v>
      </c>
    </row>
    <row r="1139" spans="1:8">
      <c r="A1139" s="53">
        <v>2022</v>
      </c>
      <c r="B1139" s="54" t="s">
        <v>210</v>
      </c>
      <c r="C1139" s="55" t="s">
        <v>189</v>
      </c>
      <c r="D1139" s="55" t="s">
        <v>149</v>
      </c>
      <c r="E1139" s="55" t="s">
        <v>161</v>
      </c>
      <c r="F1139" s="54" t="s">
        <v>162</v>
      </c>
      <c r="G1139" s="56">
        <v>3446</v>
      </c>
      <c r="H1139" s="57">
        <v>88</v>
      </c>
    </row>
    <row r="1140" spans="1:8">
      <c r="A1140" s="48">
        <v>2022</v>
      </c>
      <c r="B1140" s="49" t="s">
        <v>210</v>
      </c>
      <c r="C1140" s="50" t="s">
        <v>49</v>
      </c>
      <c r="D1140" s="50" t="s">
        <v>149</v>
      </c>
      <c r="E1140" s="50" t="s">
        <v>161</v>
      </c>
      <c r="F1140" s="49" t="s">
        <v>162</v>
      </c>
      <c r="G1140" s="51">
        <v>5017</v>
      </c>
      <c r="H1140" s="52">
        <v>110</v>
      </c>
    </row>
    <row r="1141" spans="1:8">
      <c r="A1141" s="53">
        <v>2022</v>
      </c>
      <c r="B1141" s="54" t="s">
        <v>210</v>
      </c>
      <c r="C1141" s="55" t="s">
        <v>73</v>
      </c>
      <c r="D1141" s="55" t="s">
        <v>149</v>
      </c>
      <c r="E1141" s="55" t="s">
        <v>161</v>
      </c>
      <c r="F1141" s="54" t="s">
        <v>162</v>
      </c>
      <c r="G1141" s="56">
        <v>39711</v>
      </c>
      <c r="H1141" s="57">
        <v>1042</v>
      </c>
    </row>
    <row r="1142" spans="1:8">
      <c r="A1142" s="48">
        <v>2022</v>
      </c>
      <c r="B1142" s="49" t="s">
        <v>210</v>
      </c>
      <c r="C1142" s="50" t="s">
        <v>50</v>
      </c>
      <c r="D1142" s="50" t="s">
        <v>149</v>
      </c>
      <c r="E1142" s="50" t="s">
        <v>161</v>
      </c>
      <c r="F1142" s="49" t="s">
        <v>162</v>
      </c>
      <c r="G1142" s="51">
        <v>2521</v>
      </c>
      <c r="H1142" s="52">
        <v>63</v>
      </c>
    </row>
    <row r="1143" spans="1:8">
      <c r="A1143" s="53">
        <v>2022</v>
      </c>
      <c r="B1143" s="54" t="s">
        <v>210</v>
      </c>
      <c r="C1143" s="55" t="s">
        <v>38</v>
      </c>
      <c r="D1143" s="55" t="s">
        <v>149</v>
      </c>
      <c r="E1143" s="55" t="s">
        <v>161</v>
      </c>
      <c r="F1143" s="54" t="s">
        <v>162</v>
      </c>
      <c r="G1143" s="56">
        <v>3928</v>
      </c>
      <c r="H1143" s="57">
        <v>69</v>
      </c>
    </row>
    <row r="1144" spans="1:8">
      <c r="A1144" s="48">
        <v>2022</v>
      </c>
      <c r="B1144" s="49" t="s">
        <v>210</v>
      </c>
      <c r="C1144" s="50" t="s">
        <v>171</v>
      </c>
      <c r="D1144" s="50" t="s">
        <v>149</v>
      </c>
      <c r="E1144" s="50" t="s">
        <v>161</v>
      </c>
      <c r="F1144" s="49" t="s">
        <v>162</v>
      </c>
      <c r="G1144" s="51">
        <v>4182</v>
      </c>
      <c r="H1144" s="52">
        <v>110</v>
      </c>
    </row>
    <row r="1145" spans="1:8">
      <c r="A1145" s="53">
        <v>2022</v>
      </c>
      <c r="B1145" s="54" t="s">
        <v>210</v>
      </c>
      <c r="C1145" s="55" t="s">
        <v>172</v>
      </c>
      <c r="D1145" s="55" t="s">
        <v>149</v>
      </c>
      <c r="E1145" s="55" t="s">
        <v>161</v>
      </c>
      <c r="F1145" s="54" t="s">
        <v>162</v>
      </c>
      <c r="G1145" s="56">
        <v>40652</v>
      </c>
      <c r="H1145" s="57">
        <v>1007</v>
      </c>
    </row>
    <row r="1146" spans="1:8">
      <c r="A1146" s="48">
        <v>2022</v>
      </c>
      <c r="B1146" s="49" t="s">
        <v>210</v>
      </c>
      <c r="C1146" s="50" t="s">
        <v>63</v>
      </c>
      <c r="D1146" s="50" t="s">
        <v>149</v>
      </c>
      <c r="E1146" s="50" t="s">
        <v>161</v>
      </c>
      <c r="F1146" s="49" t="s">
        <v>162</v>
      </c>
      <c r="G1146" s="51">
        <v>46178</v>
      </c>
      <c r="H1146" s="52">
        <v>975.1</v>
      </c>
    </row>
    <row r="1147" spans="1:8">
      <c r="A1147" s="53">
        <v>2022</v>
      </c>
      <c r="B1147" s="54" t="s">
        <v>210</v>
      </c>
      <c r="C1147" s="55" t="s">
        <v>52</v>
      </c>
      <c r="D1147" s="55" t="s">
        <v>149</v>
      </c>
      <c r="E1147" s="55" t="s">
        <v>161</v>
      </c>
      <c r="F1147" s="54" t="s">
        <v>162</v>
      </c>
      <c r="G1147" s="56">
        <v>4801</v>
      </c>
      <c r="H1147" s="57">
        <v>107</v>
      </c>
    </row>
    <row r="1148" spans="1:8">
      <c r="A1148" s="48">
        <v>2022</v>
      </c>
      <c r="B1148" s="49" t="s">
        <v>210</v>
      </c>
      <c r="C1148" s="50" t="s">
        <v>39</v>
      </c>
      <c r="D1148" s="50" t="s">
        <v>149</v>
      </c>
      <c r="E1148" s="50" t="s">
        <v>161</v>
      </c>
      <c r="F1148" s="49" t="s">
        <v>162</v>
      </c>
      <c r="G1148" s="51">
        <v>20071</v>
      </c>
      <c r="H1148" s="52">
        <v>374</v>
      </c>
    </row>
    <row r="1149" spans="1:8">
      <c r="A1149" s="53">
        <v>2022</v>
      </c>
      <c r="B1149" s="54" t="s">
        <v>210</v>
      </c>
      <c r="C1149" s="55" t="s">
        <v>185</v>
      </c>
      <c r="D1149" s="55" t="s">
        <v>149</v>
      </c>
      <c r="E1149" s="55" t="s">
        <v>161</v>
      </c>
      <c r="F1149" s="54" t="s">
        <v>162</v>
      </c>
      <c r="G1149" s="56">
        <v>5305</v>
      </c>
      <c r="H1149" s="57">
        <v>110</v>
      </c>
    </row>
    <row r="1150" spans="1:8">
      <c r="A1150" s="48">
        <v>2022</v>
      </c>
      <c r="B1150" s="49" t="s">
        <v>210</v>
      </c>
      <c r="C1150" s="50" t="s">
        <v>183</v>
      </c>
      <c r="D1150" s="50" t="s">
        <v>149</v>
      </c>
      <c r="E1150" s="50" t="s">
        <v>161</v>
      </c>
      <c r="F1150" s="49" t="s">
        <v>162</v>
      </c>
      <c r="G1150" s="51">
        <v>3342</v>
      </c>
      <c r="H1150" s="52">
        <v>88</v>
      </c>
    </row>
    <row r="1151" spans="1:8">
      <c r="A1151" s="53">
        <v>2022</v>
      </c>
      <c r="B1151" s="54" t="s">
        <v>210</v>
      </c>
      <c r="C1151" s="55" t="s">
        <v>69</v>
      </c>
      <c r="D1151" s="55" t="s">
        <v>149</v>
      </c>
      <c r="E1151" s="55" t="s">
        <v>161</v>
      </c>
      <c r="F1151" s="54" t="s">
        <v>162</v>
      </c>
      <c r="G1151" s="56">
        <v>71526</v>
      </c>
      <c r="H1151" s="57">
        <v>1914</v>
      </c>
    </row>
    <row r="1152" spans="1:8">
      <c r="A1152" s="48">
        <v>2022</v>
      </c>
      <c r="B1152" s="49" t="s">
        <v>210</v>
      </c>
      <c r="C1152" s="50" t="s">
        <v>56</v>
      </c>
      <c r="D1152" s="50" t="s">
        <v>149</v>
      </c>
      <c r="E1152" s="50" t="s">
        <v>161</v>
      </c>
      <c r="F1152" s="49" t="s">
        <v>162</v>
      </c>
      <c r="G1152" s="51">
        <v>2074</v>
      </c>
      <c r="H1152" s="52">
        <v>42</v>
      </c>
    </row>
    <row r="1153" spans="1:8">
      <c r="A1153" s="53">
        <v>2022</v>
      </c>
      <c r="B1153" s="54" t="s">
        <v>210</v>
      </c>
      <c r="C1153" s="55" t="s">
        <v>174</v>
      </c>
      <c r="D1153" s="55" t="s">
        <v>149</v>
      </c>
      <c r="E1153" s="55" t="s">
        <v>161</v>
      </c>
      <c r="F1153" s="54" t="s">
        <v>162</v>
      </c>
      <c r="G1153" s="56">
        <v>8486</v>
      </c>
      <c r="H1153" s="57">
        <v>220</v>
      </c>
    </row>
    <row r="1154" spans="1:8">
      <c r="A1154" s="48">
        <v>2022</v>
      </c>
      <c r="B1154" s="49" t="s">
        <v>210</v>
      </c>
      <c r="C1154" s="50" t="s">
        <v>175</v>
      </c>
      <c r="D1154" s="50" t="s">
        <v>149</v>
      </c>
      <c r="E1154" s="50" t="s">
        <v>161</v>
      </c>
      <c r="F1154" s="49" t="s">
        <v>162</v>
      </c>
      <c r="G1154" s="51">
        <v>873</v>
      </c>
      <c r="H1154" s="52">
        <v>21</v>
      </c>
    </row>
    <row r="1155" spans="1:8">
      <c r="A1155" s="53">
        <v>2022</v>
      </c>
      <c r="B1155" s="54" t="s">
        <v>210</v>
      </c>
      <c r="C1155" s="55" t="s">
        <v>90</v>
      </c>
      <c r="D1155" s="55" t="s">
        <v>149</v>
      </c>
      <c r="E1155" s="55" t="s">
        <v>161</v>
      </c>
      <c r="F1155" s="54" t="s">
        <v>162</v>
      </c>
      <c r="G1155" s="56">
        <v>753</v>
      </c>
      <c r="H1155" s="57">
        <v>21</v>
      </c>
    </row>
    <row r="1156" spans="1:8">
      <c r="A1156" s="48">
        <v>2022</v>
      </c>
      <c r="B1156" s="49" t="s">
        <v>210</v>
      </c>
      <c r="C1156" s="50" t="s">
        <v>148</v>
      </c>
      <c r="D1156" s="50" t="s">
        <v>149</v>
      </c>
      <c r="E1156" s="50" t="s">
        <v>161</v>
      </c>
      <c r="F1156" s="49" t="s">
        <v>162</v>
      </c>
      <c r="G1156" s="51">
        <v>10472</v>
      </c>
      <c r="H1156" s="52">
        <v>176</v>
      </c>
    </row>
    <row r="1157" spans="1:8">
      <c r="A1157" s="53">
        <v>2022</v>
      </c>
      <c r="B1157" s="54" t="s">
        <v>210</v>
      </c>
      <c r="C1157" s="55" t="s">
        <v>74</v>
      </c>
      <c r="D1157" s="55" t="s">
        <v>149</v>
      </c>
      <c r="E1157" s="55" t="s">
        <v>161</v>
      </c>
      <c r="F1157" s="54" t="s">
        <v>162</v>
      </c>
      <c r="G1157" s="56">
        <v>889475</v>
      </c>
      <c r="H1157" s="57">
        <v>21656.21</v>
      </c>
    </row>
    <row r="1158" spans="1:8">
      <c r="A1158" s="48">
        <v>2022</v>
      </c>
      <c r="B1158" s="49" t="s">
        <v>210</v>
      </c>
      <c r="C1158" s="50" t="s">
        <v>177</v>
      </c>
      <c r="D1158" s="50" t="s">
        <v>149</v>
      </c>
      <c r="E1158" s="50" t="s">
        <v>161</v>
      </c>
      <c r="F1158" s="49" t="s">
        <v>162</v>
      </c>
      <c r="G1158" s="51">
        <v>23176</v>
      </c>
      <c r="H1158" s="52">
        <v>542</v>
      </c>
    </row>
    <row r="1159" spans="1:8">
      <c r="A1159" s="53">
        <v>2022</v>
      </c>
      <c r="B1159" s="54" t="s">
        <v>210</v>
      </c>
      <c r="C1159" s="55" t="s">
        <v>160</v>
      </c>
      <c r="D1159" s="55" t="s">
        <v>151</v>
      </c>
      <c r="E1159" s="55" t="s">
        <v>178</v>
      </c>
      <c r="F1159" s="54" t="s">
        <v>162</v>
      </c>
      <c r="G1159" s="56">
        <v>15974</v>
      </c>
      <c r="H1159" s="57">
        <v>494</v>
      </c>
    </row>
    <row r="1160" spans="1:8">
      <c r="A1160" s="48">
        <v>2022</v>
      </c>
      <c r="B1160" s="49" t="s">
        <v>210</v>
      </c>
      <c r="C1160" s="50" t="s">
        <v>84</v>
      </c>
      <c r="D1160" s="50" t="s">
        <v>151</v>
      </c>
      <c r="E1160" s="50" t="s">
        <v>178</v>
      </c>
      <c r="F1160" s="49" t="s">
        <v>162</v>
      </c>
      <c r="G1160" s="51">
        <v>11226</v>
      </c>
      <c r="H1160" s="52">
        <v>300</v>
      </c>
    </row>
    <row r="1161" spans="1:8">
      <c r="A1161" s="53">
        <v>2022</v>
      </c>
      <c r="B1161" s="54" t="s">
        <v>210</v>
      </c>
      <c r="C1161" s="55" t="s">
        <v>43</v>
      </c>
      <c r="D1161" s="55" t="s">
        <v>151</v>
      </c>
      <c r="E1161" s="55" t="s">
        <v>178</v>
      </c>
      <c r="F1161" s="54" t="s">
        <v>162</v>
      </c>
      <c r="G1161" s="56">
        <v>7814</v>
      </c>
      <c r="H1161" s="57">
        <v>260</v>
      </c>
    </row>
    <row r="1162" spans="1:8">
      <c r="A1162" s="48">
        <v>2022</v>
      </c>
      <c r="B1162" s="49" t="s">
        <v>210</v>
      </c>
      <c r="C1162" s="50" t="s">
        <v>44</v>
      </c>
      <c r="D1162" s="50" t="s">
        <v>151</v>
      </c>
      <c r="E1162" s="50" t="s">
        <v>178</v>
      </c>
      <c r="F1162" s="49" t="s">
        <v>162</v>
      </c>
      <c r="G1162" s="51">
        <v>36415</v>
      </c>
      <c r="H1162" s="52">
        <v>2950.4949999999999</v>
      </c>
    </row>
    <row r="1163" spans="1:8">
      <c r="A1163" s="53">
        <v>2022</v>
      </c>
      <c r="B1163" s="54" t="s">
        <v>210</v>
      </c>
      <c r="C1163" s="55" t="s">
        <v>60</v>
      </c>
      <c r="D1163" s="55" t="s">
        <v>151</v>
      </c>
      <c r="E1163" s="55" t="s">
        <v>178</v>
      </c>
      <c r="F1163" s="54" t="s">
        <v>162</v>
      </c>
      <c r="G1163" s="56">
        <v>19097</v>
      </c>
      <c r="H1163" s="57">
        <v>492</v>
      </c>
    </row>
    <row r="1164" spans="1:8">
      <c r="A1164" s="48">
        <v>2022</v>
      </c>
      <c r="B1164" s="49" t="s">
        <v>210</v>
      </c>
      <c r="C1164" s="50" t="s">
        <v>45</v>
      </c>
      <c r="D1164" s="50" t="s">
        <v>151</v>
      </c>
      <c r="E1164" s="50" t="s">
        <v>178</v>
      </c>
      <c r="F1164" s="49" t="s">
        <v>162</v>
      </c>
      <c r="G1164" s="51">
        <v>157</v>
      </c>
      <c r="H1164" s="52">
        <v>0.5</v>
      </c>
    </row>
    <row r="1165" spans="1:8">
      <c r="A1165" s="53">
        <v>2022</v>
      </c>
      <c r="B1165" s="54" t="s">
        <v>210</v>
      </c>
      <c r="C1165" s="55" t="s">
        <v>46</v>
      </c>
      <c r="D1165" s="55" t="s">
        <v>151</v>
      </c>
      <c r="E1165" s="55" t="s">
        <v>178</v>
      </c>
      <c r="F1165" s="54" t="s">
        <v>162</v>
      </c>
      <c r="G1165" s="56">
        <v>14558</v>
      </c>
      <c r="H1165" s="57">
        <v>434.39299999999997</v>
      </c>
    </row>
    <row r="1166" spans="1:8">
      <c r="A1166" s="48">
        <v>2022</v>
      </c>
      <c r="B1166" s="49" t="s">
        <v>210</v>
      </c>
      <c r="C1166" s="50" t="s">
        <v>48</v>
      </c>
      <c r="D1166" s="50" t="s">
        <v>151</v>
      </c>
      <c r="E1166" s="50" t="s">
        <v>178</v>
      </c>
      <c r="F1166" s="49" t="s">
        <v>162</v>
      </c>
      <c r="G1166" s="51">
        <v>61117</v>
      </c>
      <c r="H1166" s="52">
        <v>1682</v>
      </c>
    </row>
    <row r="1167" spans="1:8">
      <c r="A1167" s="53">
        <v>2022</v>
      </c>
      <c r="B1167" s="54" t="s">
        <v>210</v>
      </c>
      <c r="C1167" s="55" t="s">
        <v>169</v>
      </c>
      <c r="D1167" s="55" t="s">
        <v>151</v>
      </c>
      <c r="E1167" s="55" t="s">
        <v>178</v>
      </c>
      <c r="F1167" s="54" t="s">
        <v>162</v>
      </c>
      <c r="G1167" s="56">
        <v>397</v>
      </c>
      <c r="H1167" s="57">
        <v>17.728999999999999</v>
      </c>
    </row>
    <row r="1168" spans="1:8">
      <c r="A1168" s="48">
        <v>2022</v>
      </c>
      <c r="B1168" s="49" t="s">
        <v>210</v>
      </c>
      <c r="C1168" s="50" t="s">
        <v>49</v>
      </c>
      <c r="D1168" s="50" t="s">
        <v>151</v>
      </c>
      <c r="E1168" s="50" t="s">
        <v>178</v>
      </c>
      <c r="F1168" s="49" t="s">
        <v>162</v>
      </c>
      <c r="G1168" s="51">
        <v>204</v>
      </c>
      <c r="H1168" s="52">
        <v>49.396000000000001</v>
      </c>
    </row>
    <row r="1169" spans="1:8">
      <c r="A1169" s="53">
        <v>2022</v>
      </c>
      <c r="B1169" s="54" t="s">
        <v>210</v>
      </c>
      <c r="C1169" s="55" t="s">
        <v>73</v>
      </c>
      <c r="D1169" s="55" t="s">
        <v>151</v>
      </c>
      <c r="E1169" s="55" t="s">
        <v>178</v>
      </c>
      <c r="F1169" s="54" t="s">
        <v>162</v>
      </c>
      <c r="G1169" s="56">
        <v>2913</v>
      </c>
      <c r="H1169" s="57">
        <v>57</v>
      </c>
    </row>
    <row r="1170" spans="1:8">
      <c r="A1170" s="48">
        <v>2022</v>
      </c>
      <c r="B1170" s="49" t="s">
        <v>210</v>
      </c>
      <c r="C1170" s="50" t="s">
        <v>51</v>
      </c>
      <c r="D1170" s="50" t="s">
        <v>151</v>
      </c>
      <c r="E1170" s="50" t="s">
        <v>178</v>
      </c>
      <c r="F1170" s="49" t="s">
        <v>162</v>
      </c>
      <c r="G1170" s="51">
        <v>62966</v>
      </c>
      <c r="H1170" s="52">
        <v>2000</v>
      </c>
    </row>
    <row r="1171" spans="1:8">
      <c r="A1171" s="53">
        <v>2022</v>
      </c>
      <c r="B1171" s="54" t="s">
        <v>210</v>
      </c>
      <c r="C1171" s="55" t="s">
        <v>52</v>
      </c>
      <c r="D1171" s="55" t="s">
        <v>151</v>
      </c>
      <c r="E1171" s="55" t="s">
        <v>178</v>
      </c>
      <c r="F1171" s="54" t="s">
        <v>162</v>
      </c>
      <c r="G1171" s="56">
        <v>28</v>
      </c>
      <c r="H1171" s="57">
        <v>2</v>
      </c>
    </row>
    <row r="1172" spans="1:8">
      <c r="A1172" s="48">
        <v>2022</v>
      </c>
      <c r="B1172" s="49" t="s">
        <v>210</v>
      </c>
      <c r="C1172" s="50" t="s">
        <v>56</v>
      </c>
      <c r="D1172" s="50" t="s">
        <v>151</v>
      </c>
      <c r="E1172" s="50" t="s">
        <v>178</v>
      </c>
      <c r="F1172" s="49" t="s">
        <v>162</v>
      </c>
      <c r="G1172" s="51">
        <v>61</v>
      </c>
      <c r="H1172" s="52">
        <v>17.652000000000001</v>
      </c>
    </row>
    <row r="1173" spans="1:8">
      <c r="A1173" s="53">
        <v>2022</v>
      </c>
      <c r="B1173" s="54" t="s">
        <v>210</v>
      </c>
      <c r="C1173" s="55" t="s">
        <v>175</v>
      </c>
      <c r="D1173" s="55" t="s">
        <v>151</v>
      </c>
      <c r="E1173" s="55" t="s">
        <v>178</v>
      </c>
      <c r="F1173" s="54" t="s">
        <v>162</v>
      </c>
      <c r="G1173" s="56">
        <v>280</v>
      </c>
      <c r="H1173" s="57">
        <v>3</v>
      </c>
    </row>
    <row r="1174" spans="1:8">
      <c r="A1174" s="48">
        <v>2022</v>
      </c>
      <c r="B1174" s="49" t="s">
        <v>210</v>
      </c>
      <c r="C1174" s="50" t="s">
        <v>74</v>
      </c>
      <c r="D1174" s="50" t="s">
        <v>151</v>
      </c>
      <c r="E1174" s="50" t="s">
        <v>178</v>
      </c>
      <c r="F1174" s="49" t="s">
        <v>162</v>
      </c>
      <c r="G1174" s="51">
        <v>18106</v>
      </c>
      <c r="H1174" s="52">
        <v>460</v>
      </c>
    </row>
    <row r="1175" spans="1:8">
      <c r="A1175" s="53">
        <v>2022</v>
      </c>
      <c r="B1175" s="54" t="s">
        <v>210</v>
      </c>
      <c r="C1175" s="55" t="s">
        <v>177</v>
      </c>
      <c r="D1175" s="55" t="s">
        <v>151</v>
      </c>
      <c r="E1175" s="55" t="s">
        <v>178</v>
      </c>
      <c r="F1175" s="54" t="s">
        <v>162</v>
      </c>
      <c r="G1175" s="56">
        <v>58030</v>
      </c>
      <c r="H1175" s="57">
        <v>1479.34</v>
      </c>
    </row>
    <row r="1176" spans="1:8">
      <c r="A1176" s="48">
        <v>2022</v>
      </c>
      <c r="B1176" s="49" t="s">
        <v>211</v>
      </c>
      <c r="C1176" s="50" t="s">
        <v>91</v>
      </c>
      <c r="D1176" s="50" t="s">
        <v>149</v>
      </c>
      <c r="E1176" s="50" t="s">
        <v>161</v>
      </c>
      <c r="F1176" s="49" t="s">
        <v>162</v>
      </c>
      <c r="G1176" s="51">
        <v>23161</v>
      </c>
      <c r="H1176" s="52">
        <v>550</v>
      </c>
    </row>
    <row r="1177" spans="1:8">
      <c r="A1177" s="53">
        <v>2022</v>
      </c>
      <c r="B1177" s="54" t="s">
        <v>211</v>
      </c>
      <c r="C1177" s="55" t="s">
        <v>84</v>
      </c>
      <c r="D1177" s="55" t="s">
        <v>149</v>
      </c>
      <c r="E1177" s="55" t="s">
        <v>161</v>
      </c>
      <c r="F1177" s="54" t="s">
        <v>162</v>
      </c>
      <c r="G1177" s="56">
        <v>195945</v>
      </c>
      <c r="H1177" s="57">
        <v>5039.2</v>
      </c>
    </row>
    <row r="1178" spans="1:8">
      <c r="A1178" s="48">
        <v>2022</v>
      </c>
      <c r="B1178" s="49" t="s">
        <v>211</v>
      </c>
      <c r="C1178" s="50" t="s">
        <v>43</v>
      </c>
      <c r="D1178" s="50" t="s">
        <v>149</v>
      </c>
      <c r="E1178" s="50" t="s">
        <v>161</v>
      </c>
      <c r="F1178" s="49" t="s">
        <v>162</v>
      </c>
      <c r="G1178" s="51">
        <v>2982</v>
      </c>
      <c r="H1178" s="52">
        <v>88</v>
      </c>
    </row>
    <row r="1179" spans="1:8">
      <c r="A1179" s="53">
        <v>2022</v>
      </c>
      <c r="B1179" s="54" t="s">
        <v>211</v>
      </c>
      <c r="C1179" s="55" t="s">
        <v>59</v>
      </c>
      <c r="D1179" s="55" t="s">
        <v>149</v>
      </c>
      <c r="E1179" s="55" t="s">
        <v>161</v>
      </c>
      <c r="F1179" s="54" t="s">
        <v>162</v>
      </c>
      <c r="G1179" s="56">
        <v>1288</v>
      </c>
      <c r="H1179" s="57">
        <v>40</v>
      </c>
    </row>
    <row r="1180" spans="1:8">
      <c r="A1180" s="48">
        <v>2022</v>
      </c>
      <c r="B1180" s="49" t="s">
        <v>211</v>
      </c>
      <c r="C1180" s="50" t="s">
        <v>72</v>
      </c>
      <c r="D1180" s="50" t="s">
        <v>149</v>
      </c>
      <c r="E1180" s="50" t="s">
        <v>161</v>
      </c>
      <c r="F1180" s="49" t="s">
        <v>162</v>
      </c>
      <c r="G1180" s="51">
        <v>25548</v>
      </c>
      <c r="H1180" s="52">
        <v>588</v>
      </c>
    </row>
    <row r="1181" spans="1:8">
      <c r="A1181" s="53">
        <v>2022</v>
      </c>
      <c r="B1181" s="54" t="s">
        <v>211</v>
      </c>
      <c r="C1181" s="55" t="s">
        <v>44</v>
      </c>
      <c r="D1181" s="55" t="s">
        <v>149</v>
      </c>
      <c r="E1181" s="55" t="s">
        <v>161</v>
      </c>
      <c r="F1181" s="54" t="s">
        <v>162</v>
      </c>
      <c r="G1181" s="56">
        <v>47935</v>
      </c>
      <c r="H1181" s="57">
        <v>1184</v>
      </c>
    </row>
    <row r="1182" spans="1:8">
      <c r="A1182" s="48">
        <v>2022</v>
      </c>
      <c r="B1182" s="49" t="s">
        <v>211</v>
      </c>
      <c r="C1182" s="50" t="s">
        <v>60</v>
      </c>
      <c r="D1182" s="50" t="s">
        <v>149</v>
      </c>
      <c r="E1182" s="50" t="s">
        <v>161</v>
      </c>
      <c r="F1182" s="49" t="s">
        <v>162</v>
      </c>
      <c r="G1182" s="51">
        <v>2415</v>
      </c>
      <c r="H1182" s="52">
        <v>63</v>
      </c>
    </row>
    <row r="1183" spans="1:8">
      <c r="A1183" s="53">
        <v>2022</v>
      </c>
      <c r="B1183" s="54" t="s">
        <v>211</v>
      </c>
      <c r="C1183" s="55" t="s">
        <v>163</v>
      </c>
      <c r="D1183" s="55" t="s">
        <v>149</v>
      </c>
      <c r="E1183" s="55" t="s">
        <v>161</v>
      </c>
      <c r="F1183" s="54" t="s">
        <v>162</v>
      </c>
      <c r="G1183" s="56">
        <v>11238</v>
      </c>
      <c r="H1183" s="57">
        <v>254</v>
      </c>
    </row>
    <row r="1184" spans="1:8">
      <c r="A1184" s="48">
        <v>2022</v>
      </c>
      <c r="B1184" s="49" t="s">
        <v>211</v>
      </c>
      <c r="C1184" s="50" t="s">
        <v>209</v>
      </c>
      <c r="D1184" s="50" t="s">
        <v>149</v>
      </c>
      <c r="E1184" s="50" t="s">
        <v>161</v>
      </c>
      <c r="F1184" s="49" t="s">
        <v>162</v>
      </c>
      <c r="G1184" s="51">
        <v>13484</v>
      </c>
      <c r="H1184" s="52">
        <v>338.8</v>
      </c>
    </row>
    <row r="1185" spans="1:8">
      <c r="A1185" s="53">
        <v>2022</v>
      </c>
      <c r="B1185" s="54" t="s">
        <v>211</v>
      </c>
      <c r="C1185" s="55" t="s">
        <v>164</v>
      </c>
      <c r="D1185" s="55" t="s">
        <v>149</v>
      </c>
      <c r="E1185" s="55" t="s">
        <v>161</v>
      </c>
      <c r="F1185" s="54" t="s">
        <v>162</v>
      </c>
      <c r="G1185" s="56">
        <v>9285</v>
      </c>
      <c r="H1185" s="57">
        <v>224.4</v>
      </c>
    </row>
    <row r="1186" spans="1:8">
      <c r="A1186" s="48">
        <v>2022</v>
      </c>
      <c r="B1186" s="49" t="s">
        <v>211</v>
      </c>
      <c r="C1186" s="50" t="s">
        <v>61</v>
      </c>
      <c r="D1186" s="50" t="s">
        <v>149</v>
      </c>
      <c r="E1186" s="50" t="s">
        <v>161</v>
      </c>
      <c r="F1186" s="49" t="s">
        <v>162</v>
      </c>
      <c r="G1186" s="51">
        <v>5601</v>
      </c>
      <c r="H1186" s="52">
        <v>154</v>
      </c>
    </row>
    <row r="1187" spans="1:8">
      <c r="A1187" s="53">
        <v>2022</v>
      </c>
      <c r="B1187" s="54" t="s">
        <v>211</v>
      </c>
      <c r="C1187" s="55" t="s">
        <v>165</v>
      </c>
      <c r="D1187" s="55" t="s">
        <v>149</v>
      </c>
      <c r="E1187" s="55" t="s">
        <v>161</v>
      </c>
      <c r="F1187" s="54" t="s">
        <v>162</v>
      </c>
      <c r="G1187" s="56">
        <v>9146</v>
      </c>
      <c r="H1187" s="57">
        <v>242</v>
      </c>
    </row>
    <row r="1188" spans="1:8">
      <c r="A1188" s="48">
        <v>2022</v>
      </c>
      <c r="B1188" s="49" t="s">
        <v>211</v>
      </c>
      <c r="C1188" s="50" t="s">
        <v>166</v>
      </c>
      <c r="D1188" s="50" t="s">
        <v>149</v>
      </c>
      <c r="E1188" s="50" t="s">
        <v>161</v>
      </c>
      <c r="F1188" s="49" t="s">
        <v>162</v>
      </c>
      <c r="G1188" s="51">
        <v>74161</v>
      </c>
      <c r="H1188" s="52">
        <v>1540</v>
      </c>
    </row>
    <row r="1189" spans="1:8">
      <c r="A1189" s="53">
        <v>2022</v>
      </c>
      <c r="B1189" s="54" t="s">
        <v>211</v>
      </c>
      <c r="C1189" s="55" t="s">
        <v>29</v>
      </c>
      <c r="D1189" s="55" t="s">
        <v>149</v>
      </c>
      <c r="E1189" s="55" t="s">
        <v>161</v>
      </c>
      <c r="F1189" s="54" t="s">
        <v>162</v>
      </c>
      <c r="G1189" s="56">
        <v>6472</v>
      </c>
      <c r="H1189" s="57">
        <v>132</v>
      </c>
    </row>
    <row r="1190" spans="1:8">
      <c r="A1190" s="48">
        <v>2022</v>
      </c>
      <c r="B1190" s="49" t="s">
        <v>211</v>
      </c>
      <c r="C1190" s="50" t="s">
        <v>167</v>
      </c>
      <c r="D1190" s="50" t="s">
        <v>149</v>
      </c>
      <c r="E1190" s="50" t="s">
        <v>161</v>
      </c>
      <c r="F1190" s="49" t="s">
        <v>162</v>
      </c>
      <c r="G1190" s="51">
        <v>1741</v>
      </c>
      <c r="H1190" s="52">
        <v>44</v>
      </c>
    </row>
    <row r="1191" spans="1:8">
      <c r="A1191" s="53">
        <v>2022</v>
      </c>
      <c r="B1191" s="54" t="s">
        <v>211</v>
      </c>
      <c r="C1191" s="55" t="s">
        <v>168</v>
      </c>
      <c r="D1191" s="55" t="s">
        <v>149</v>
      </c>
      <c r="E1191" s="55" t="s">
        <v>161</v>
      </c>
      <c r="F1191" s="54" t="s">
        <v>162</v>
      </c>
      <c r="G1191" s="56">
        <v>1443</v>
      </c>
      <c r="H1191" s="57">
        <v>40</v>
      </c>
    </row>
    <row r="1192" spans="1:8">
      <c r="A1192" s="48">
        <v>2022</v>
      </c>
      <c r="B1192" s="49" t="s">
        <v>211</v>
      </c>
      <c r="C1192" s="50" t="s">
        <v>46</v>
      </c>
      <c r="D1192" s="50" t="s">
        <v>149</v>
      </c>
      <c r="E1192" s="50" t="s">
        <v>161</v>
      </c>
      <c r="F1192" s="49" t="s">
        <v>162</v>
      </c>
      <c r="G1192" s="51">
        <v>58301</v>
      </c>
      <c r="H1192" s="52">
        <v>1802</v>
      </c>
    </row>
    <row r="1193" spans="1:8">
      <c r="A1193" s="53">
        <v>2022</v>
      </c>
      <c r="B1193" s="54" t="s">
        <v>211</v>
      </c>
      <c r="C1193" s="55" t="s">
        <v>47</v>
      </c>
      <c r="D1193" s="55" t="s">
        <v>149</v>
      </c>
      <c r="E1193" s="55" t="s">
        <v>161</v>
      </c>
      <c r="F1193" s="54" t="s">
        <v>162</v>
      </c>
      <c r="G1193" s="56">
        <v>16257</v>
      </c>
      <c r="H1193" s="57">
        <v>392</v>
      </c>
    </row>
    <row r="1194" spans="1:8">
      <c r="A1194" s="48">
        <v>2022</v>
      </c>
      <c r="B1194" s="49" t="s">
        <v>211</v>
      </c>
      <c r="C1194" s="50" t="s">
        <v>66</v>
      </c>
      <c r="D1194" s="50" t="s">
        <v>149</v>
      </c>
      <c r="E1194" s="50" t="s">
        <v>161</v>
      </c>
      <c r="F1194" s="49" t="s">
        <v>162</v>
      </c>
      <c r="G1194" s="51">
        <v>779</v>
      </c>
      <c r="H1194" s="52">
        <v>22</v>
      </c>
    </row>
    <row r="1195" spans="1:8">
      <c r="A1195" s="53">
        <v>2022</v>
      </c>
      <c r="B1195" s="54" t="s">
        <v>211</v>
      </c>
      <c r="C1195" s="55" t="s">
        <v>48</v>
      </c>
      <c r="D1195" s="55" t="s">
        <v>149</v>
      </c>
      <c r="E1195" s="55" t="s">
        <v>161</v>
      </c>
      <c r="F1195" s="54" t="s">
        <v>162</v>
      </c>
      <c r="G1195" s="56">
        <v>1467800</v>
      </c>
      <c r="H1195" s="57">
        <v>37862</v>
      </c>
    </row>
    <row r="1196" spans="1:8">
      <c r="A1196" s="48">
        <v>2022</v>
      </c>
      <c r="B1196" s="49" t="s">
        <v>211</v>
      </c>
      <c r="C1196" s="50" t="s">
        <v>96</v>
      </c>
      <c r="D1196" s="50" t="s">
        <v>149</v>
      </c>
      <c r="E1196" s="50" t="s">
        <v>161</v>
      </c>
      <c r="F1196" s="49" t="s">
        <v>162</v>
      </c>
      <c r="G1196" s="51">
        <v>10335</v>
      </c>
      <c r="H1196" s="52">
        <v>315</v>
      </c>
    </row>
    <row r="1197" spans="1:8">
      <c r="A1197" s="53">
        <v>2022</v>
      </c>
      <c r="B1197" s="54" t="s">
        <v>211</v>
      </c>
      <c r="C1197" s="55" t="s">
        <v>169</v>
      </c>
      <c r="D1197" s="55" t="s">
        <v>149</v>
      </c>
      <c r="E1197" s="55" t="s">
        <v>161</v>
      </c>
      <c r="F1197" s="54" t="s">
        <v>162</v>
      </c>
      <c r="G1197" s="56">
        <v>674</v>
      </c>
      <c r="H1197" s="57">
        <v>11</v>
      </c>
    </row>
    <row r="1198" spans="1:8">
      <c r="A1198" s="48">
        <v>2022</v>
      </c>
      <c r="B1198" s="49" t="s">
        <v>211</v>
      </c>
      <c r="C1198" s="50" t="s">
        <v>189</v>
      </c>
      <c r="D1198" s="50" t="s">
        <v>149</v>
      </c>
      <c r="E1198" s="50" t="s">
        <v>161</v>
      </c>
      <c r="F1198" s="49" t="s">
        <v>162</v>
      </c>
      <c r="G1198" s="51">
        <v>7062</v>
      </c>
      <c r="H1198" s="52">
        <v>176</v>
      </c>
    </row>
    <row r="1199" spans="1:8">
      <c r="A1199" s="53">
        <v>2022</v>
      </c>
      <c r="B1199" s="54" t="s">
        <v>211</v>
      </c>
      <c r="C1199" s="55" t="s">
        <v>49</v>
      </c>
      <c r="D1199" s="55" t="s">
        <v>149</v>
      </c>
      <c r="E1199" s="55" t="s">
        <v>161</v>
      </c>
      <c r="F1199" s="54" t="s">
        <v>162</v>
      </c>
      <c r="G1199" s="56">
        <v>6616</v>
      </c>
      <c r="H1199" s="57">
        <v>137</v>
      </c>
    </row>
    <row r="1200" spans="1:8">
      <c r="A1200" s="48">
        <v>2022</v>
      </c>
      <c r="B1200" s="49" t="s">
        <v>211</v>
      </c>
      <c r="C1200" s="50" t="s">
        <v>73</v>
      </c>
      <c r="D1200" s="50" t="s">
        <v>149</v>
      </c>
      <c r="E1200" s="50" t="s">
        <v>161</v>
      </c>
      <c r="F1200" s="49" t="s">
        <v>162</v>
      </c>
      <c r="G1200" s="51">
        <v>10199</v>
      </c>
      <c r="H1200" s="52">
        <v>253</v>
      </c>
    </row>
    <row r="1201" spans="1:8">
      <c r="A1201" s="53">
        <v>2022</v>
      </c>
      <c r="B1201" s="54" t="s">
        <v>211</v>
      </c>
      <c r="C1201" s="55" t="s">
        <v>171</v>
      </c>
      <c r="D1201" s="55" t="s">
        <v>149</v>
      </c>
      <c r="E1201" s="55" t="s">
        <v>161</v>
      </c>
      <c r="F1201" s="54" t="s">
        <v>162</v>
      </c>
      <c r="G1201" s="56">
        <v>1722</v>
      </c>
      <c r="H1201" s="57">
        <v>44</v>
      </c>
    </row>
    <row r="1202" spans="1:8">
      <c r="A1202" s="48">
        <v>2022</v>
      </c>
      <c r="B1202" s="49" t="s">
        <v>211</v>
      </c>
      <c r="C1202" s="50" t="s">
        <v>172</v>
      </c>
      <c r="D1202" s="50" t="s">
        <v>149</v>
      </c>
      <c r="E1202" s="50" t="s">
        <v>161</v>
      </c>
      <c r="F1202" s="49" t="s">
        <v>162</v>
      </c>
      <c r="G1202" s="51">
        <v>20902</v>
      </c>
      <c r="H1202" s="52">
        <v>529</v>
      </c>
    </row>
    <row r="1203" spans="1:8">
      <c r="A1203" s="53">
        <v>2022</v>
      </c>
      <c r="B1203" s="54" t="s">
        <v>211</v>
      </c>
      <c r="C1203" s="55" t="s">
        <v>63</v>
      </c>
      <c r="D1203" s="55" t="s">
        <v>149</v>
      </c>
      <c r="E1203" s="55" t="s">
        <v>161</v>
      </c>
      <c r="F1203" s="54" t="s">
        <v>162</v>
      </c>
      <c r="G1203" s="56">
        <v>1062</v>
      </c>
      <c r="H1203" s="57">
        <v>22</v>
      </c>
    </row>
    <row r="1204" spans="1:8">
      <c r="A1204" s="48">
        <v>2022</v>
      </c>
      <c r="B1204" s="49" t="s">
        <v>211</v>
      </c>
      <c r="C1204" s="50" t="s">
        <v>52</v>
      </c>
      <c r="D1204" s="50" t="s">
        <v>149</v>
      </c>
      <c r="E1204" s="50" t="s">
        <v>161</v>
      </c>
      <c r="F1204" s="49" t="s">
        <v>162</v>
      </c>
      <c r="G1204" s="51">
        <v>2788</v>
      </c>
      <c r="H1204" s="52">
        <v>64</v>
      </c>
    </row>
    <row r="1205" spans="1:8">
      <c r="A1205" s="53">
        <v>2022</v>
      </c>
      <c r="B1205" s="54" t="s">
        <v>211</v>
      </c>
      <c r="C1205" s="55" t="s">
        <v>39</v>
      </c>
      <c r="D1205" s="55" t="s">
        <v>149</v>
      </c>
      <c r="E1205" s="55" t="s">
        <v>161</v>
      </c>
      <c r="F1205" s="54" t="s">
        <v>162</v>
      </c>
      <c r="G1205" s="56">
        <v>8441</v>
      </c>
      <c r="H1205" s="57">
        <v>154</v>
      </c>
    </row>
    <row r="1206" spans="1:8">
      <c r="A1206" s="48">
        <v>2022</v>
      </c>
      <c r="B1206" s="49" t="s">
        <v>211</v>
      </c>
      <c r="C1206" s="50" t="s">
        <v>183</v>
      </c>
      <c r="D1206" s="50" t="s">
        <v>149</v>
      </c>
      <c r="E1206" s="50" t="s">
        <v>161</v>
      </c>
      <c r="F1206" s="49" t="s">
        <v>162</v>
      </c>
      <c r="G1206" s="51">
        <v>4855</v>
      </c>
      <c r="H1206" s="52">
        <v>132</v>
      </c>
    </row>
    <row r="1207" spans="1:8">
      <c r="A1207" s="53">
        <v>2022</v>
      </c>
      <c r="B1207" s="54" t="s">
        <v>211</v>
      </c>
      <c r="C1207" s="55" t="s">
        <v>69</v>
      </c>
      <c r="D1207" s="55" t="s">
        <v>149</v>
      </c>
      <c r="E1207" s="55" t="s">
        <v>161</v>
      </c>
      <c r="F1207" s="54" t="s">
        <v>162</v>
      </c>
      <c r="G1207" s="56">
        <v>36779</v>
      </c>
      <c r="H1207" s="57">
        <v>1012</v>
      </c>
    </row>
    <row r="1208" spans="1:8">
      <c r="A1208" s="48">
        <v>2022</v>
      </c>
      <c r="B1208" s="49" t="s">
        <v>211</v>
      </c>
      <c r="C1208" s="50" t="s">
        <v>56</v>
      </c>
      <c r="D1208" s="50" t="s">
        <v>149</v>
      </c>
      <c r="E1208" s="50" t="s">
        <v>161</v>
      </c>
      <c r="F1208" s="49" t="s">
        <v>162</v>
      </c>
      <c r="G1208" s="51">
        <v>5179</v>
      </c>
      <c r="H1208" s="52">
        <v>130.4</v>
      </c>
    </row>
    <row r="1209" spans="1:8">
      <c r="A1209" s="53">
        <v>2022</v>
      </c>
      <c r="B1209" s="54" t="s">
        <v>211</v>
      </c>
      <c r="C1209" s="55" t="s">
        <v>174</v>
      </c>
      <c r="D1209" s="55" t="s">
        <v>149</v>
      </c>
      <c r="E1209" s="55" t="s">
        <v>161</v>
      </c>
      <c r="F1209" s="54" t="s">
        <v>162</v>
      </c>
      <c r="G1209" s="56">
        <v>8546</v>
      </c>
      <c r="H1209" s="57">
        <v>220</v>
      </c>
    </row>
    <row r="1210" spans="1:8">
      <c r="A1210" s="48">
        <v>2022</v>
      </c>
      <c r="B1210" s="49" t="s">
        <v>211</v>
      </c>
      <c r="C1210" s="50" t="s">
        <v>175</v>
      </c>
      <c r="D1210" s="50" t="s">
        <v>149</v>
      </c>
      <c r="E1210" s="50" t="s">
        <v>161</v>
      </c>
      <c r="F1210" s="49" t="s">
        <v>162</v>
      </c>
      <c r="G1210" s="51">
        <v>966</v>
      </c>
      <c r="H1210" s="52">
        <v>22</v>
      </c>
    </row>
    <row r="1211" spans="1:8">
      <c r="A1211" s="53">
        <v>2022</v>
      </c>
      <c r="B1211" s="54" t="s">
        <v>211</v>
      </c>
      <c r="C1211" s="55" t="s">
        <v>148</v>
      </c>
      <c r="D1211" s="55" t="s">
        <v>149</v>
      </c>
      <c r="E1211" s="55" t="s">
        <v>161</v>
      </c>
      <c r="F1211" s="54" t="s">
        <v>162</v>
      </c>
      <c r="G1211" s="56">
        <v>5724</v>
      </c>
      <c r="H1211" s="57">
        <v>88</v>
      </c>
    </row>
    <row r="1212" spans="1:8">
      <c r="A1212" s="48">
        <v>2022</v>
      </c>
      <c r="B1212" s="49" t="s">
        <v>211</v>
      </c>
      <c r="C1212" s="50" t="s">
        <v>74</v>
      </c>
      <c r="D1212" s="50" t="s">
        <v>149</v>
      </c>
      <c r="E1212" s="50" t="s">
        <v>161</v>
      </c>
      <c r="F1212" s="49" t="s">
        <v>162</v>
      </c>
      <c r="G1212" s="51">
        <v>953163</v>
      </c>
      <c r="H1212" s="52">
        <v>22174.9</v>
      </c>
    </row>
    <row r="1213" spans="1:8">
      <c r="A1213" s="53">
        <v>2022</v>
      </c>
      <c r="B1213" s="54" t="s">
        <v>211</v>
      </c>
      <c r="C1213" s="55" t="s">
        <v>177</v>
      </c>
      <c r="D1213" s="55" t="s">
        <v>149</v>
      </c>
      <c r="E1213" s="55" t="s">
        <v>161</v>
      </c>
      <c r="F1213" s="54" t="s">
        <v>162</v>
      </c>
      <c r="G1213" s="56">
        <v>95357</v>
      </c>
      <c r="H1213" s="57">
        <v>2549</v>
      </c>
    </row>
    <row r="1214" spans="1:8">
      <c r="A1214" s="48">
        <v>2022</v>
      </c>
      <c r="B1214" s="49" t="s">
        <v>211</v>
      </c>
      <c r="C1214" s="50" t="s">
        <v>84</v>
      </c>
      <c r="D1214" s="50" t="s">
        <v>151</v>
      </c>
      <c r="E1214" s="50" t="s">
        <v>178</v>
      </c>
      <c r="F1214" s="49" t="s">
        <v>162</v>
      </c>
      <c r="G1214" s="51">
        <v>10567</v>
      </c>
      <c r="H1214" s="52">
        <v>300</v>
      </c>
    </row>
    <row r="1215" spans="1:8">
      <c r="A1215" s="53">
        <v>2022</v>
      </c>
      <c r="B1215" s="54" t="s">
        <v>211</v>
      </c>
      <c r="C1215" s="55" t="s">
        <v>43</v>
      </c>
      <c r="D1215" s="55" t="s">
        <v>151</v>
      </c>
      <c r="E1215" s="55" t="s">
        <v>178</v>
      </c>
      <c r="F1215" s="54" t="s">
        <v>162</v>
      </c>
      <c r="G1215" s="56">
        <v>31015</v>
      </c>
      <c r="H1215" s="57">
        <v>1048</v>
      </c>
    </row>
    <row r="1216" spans="1:8">
      <c r="A1216" s="48">
        <v>2022</v>
      </c>
      <c r="B1216" s="49" t="s">
        <v>211</v>
      </c>
      <c r="C1216" s="50" t="s">
        <v>23</v>
      </c>
      <c r="D1216" s="50" t="s">
        <v>151</v>
      </c>
      <c r="E1216" s="50" t="s">
        <v>178</v>
      </c>
      <c r="F1216" s="49" t="s">
        <v>162</v>
      </c>
      <c r="G1216" s="51">
        <v>88</v>
      </c>
      <c r="H1216" s="52">
        <v>1.05</v>
      </c>
    </row>
    <row r="1217" spans="1:8">
      <c r="A1217" s="53">
        <v>2022</v>
      </c>
      <c r="B1217" s="54" t="s">
        <v>211</v>
      </c>
      <c r="C1217" s="55" t="s">
        <v>72</v>
      </c>
      <c r="D1217" s="55" t="s">
        <v>151</v>
      </c>
      <c r="E1217" s="55" t="s">
        <v>178</v>
      </c>
      <c r="F1217" s="54" t="s">
        <v>162</v>
      </c>
      <c r="G1217" s="56">
        <v>326</v>
      </c>
      <c r="H1217" s="57">
        <v>1.0249999999999999</v>
      </c>
    </row>
    <row r="1218" spans="1:8">
      <c r="A1218" s="48">
        <v>2022</v>
      </c>
      <c r="B1218" s="49" t="s">
        <v>211</v>
      </c>
      <c r="C1218" s="50" t="s">
        <v>44</v>
      </c>
      <c r="D1218" s="50" t="s">
        <v>151</v>
      </c>
      <c r="E1218" s="50" t="s">
        <v>178</v>
      </c>
      <c r="F1218" s="49" t="s">
        <v>162</v>
      </c>
      <c r="G1218" s="51">
        <v>43810</v>
      </c>
      <c r="H1218" s="52">
        <v>3350.4639999999999</v>
      </c>
    </row>
    <row r="1219" spans="1:8">
      <c r="A1219" s="53">
        <v>2022</v>
      </c>
      <c r="B1219" s="54" t="s">
        <v>211</v>
      </c>
      <c r="C1219" s="55" t="s">
        <v>60</v>
      </c>
      <c r="D1219" s="55" t="s">
        <v>151</v>
      </c>
      <c r="E1219" s="55" t="s">
        <v>178</v>
      </c>
      <c r="F1219" s="54" t="s">
        <v>162</v>
      </c>
      <c r="G1219" s="56">
        <v>25657</v>
      </c>
      <c r="H1219" s="57">
        <v>682.8</v>
      </c>
    </row>
    <row r="1220" spans="1:8">
      <c r="A1220" s="48">
        <v>2022</v>
      </c>
      <c r="B1220" s="49" t="s">
        <v>211</v>
      </c>
      <c r="C1220" s="50" t="s">
        <v>65</v>
      </c>
      <c r="D1220" s="50" t="s">
        <v>151</v>
      </c>
      <c r="E1220" s="50" t="s">
        <v>178</v>
      </c>
      <c r="F1220" s="49" t="s">
        <v>162</v>
      </c>
      <c r="G1220" s="51">
        <v>2165</v>
      </c>
      <c r="H1220" s="52">
        <v>80</v>
      </c>
    </row>
    <row r="1221" spans="1:8">
      <c r="A1221" s="53">
        <v>2022</v>
      </c>
      <c r="B1221" s="54" t="s">
        <v>211</v>
      </c>
      <c r="C1221" s="55" t="s">
        <v>46</v>
      </c>
      <c r="D1221" s="55" t="s">
        <v>151</v>
      </c>
      <c r="E1221" s="55" t="s">
        <v>178</v>
      </c>
      <c r="F1221" s="54" t="s">
        <v>162</v>
      </c>
      <c r="G1221" s="56">
        <v>10463</v>
      </c>
      <c r="H1221" s="57">
        <v>325.637</v>
      </c>
    </row>
    <row r="1222" spans="1:8">
      <c r="A1222" s="48">
        <v>2022</v>
      </c>
      <c r="B1222" s="49" t="s">
        <v>211</v>
      </c>
      <c r="C1222" s="50" t="s">
        <v>48</v>
      </c>
      <c r="D1222" s="50" t="s">
        <v>151</v>
      </c>
      <c r="E1222" s="50" t="s">
        <v>178</v>
      </c>
      <c r="F1222" s="49" t="s">
        <v>162</v>
      </c>
      <c r="G1222" s="51">
        <v>43534</v>
      </c>
      <c r="H1222" s="52">
        <v>1154.693</v>
      </c>
    </row>
    <row r="1223" spans="1:8">
      <c r="A1223" s="53">
        <v>2022</v>
      </c>
      <c r="B1223" s="54" t="s">
        <v>211</v>
      </c>
      <c r="C1223" s="55" t="s">
        <v>169</v>
      </c>
      <c r="D1223" s="55" t="s">
        <v>151</v>
      </c>
      <c r="E1223" s="55" t="s">
        <v>178</v>
      </c>
      <c r="F1223" s="54" t="s">
        <v>162</v>
      </c>
      <c r="G1223" s="56">
        <v>1639</v>
      </c>
      <c r="H1223" s="57">
        <v>71</v>
      </c>
    </row>
    <row r="1224" spans="1:8">
      <c r="A1224" s="48">
        <v>2022</v>
      </c>
      <c r="B1224" s="49" t="s">
        <v>211</v>
      </c>
      <c r="C1224" s="50" t="s">
        <v>49</v>
      </c>
      <c r="D1224" s="50" t="s">
        <v>151</v>
      </c>
      <c r="E1224" s="50" t="s">
        <v>178</v>
      </c>
      <c r="F1224" s="49" t="s">
        <v>162</v>
      </c>
      <c r="G1224" s="51">
        <v>76</v>
      </c>
      <c r="H1224" s="52">
        <v>25.23</v>
      </c>
    </row>
    <row r="1225" spans="1:8">
      <c r="A1225" s="53">
        <v>2022</v>
      </c>
      <c r="B1225" s="54" t="s">
        <v>211</v>
      </c>
      <c r="C1225" s="55" t="s">
        <v>73</v>
      </c>
      <c r="D1225" s="55" t="s">
        <v>151</v>
      </c>
      <c r="E1225" s="55" t="s">
        <v>178</v>
      </c>
      <c r="F1225" s="54" t="s">
        <v>162</v>
      </c>
      <c r="G1225" s="56">
        <v>4985</v>
      </c>
      <c r="H1225" s="57">
        <v>95</v>
      </c>
    </row>
    <row r="1226" spans="1:8">
      <c r="A1226" s="48">
        <v>2022</v>
      </c>
      <c r="B1226" s="49" t="s">
        <v>211</v>
      </c>
      <c r="C1226" s="50" t="s">
        <v>51</v>
      </c>
      <c r="D1226" s="50" t="s">
        <v>151</v>
      </c>
      <c r="E1226" s="50" t="s">
        <v>178</v>
      </c>
      <c r="F1226" s="49" t="s">
        <v>162</v>
      </c>
      <c r="G1226" s="51">
        <v>100522</v>
      </c>
      <c r="H1226" s="52">
        <v>3200</v>
      </c>
    </row>
    <row r="1227" spans="1:8">
      <c r="A1227" s="53">
        <v>2022</v>
      </c>
      <c r="B1227" s="54" t="s">
        <v>211</v>
      </c>
      <c r="C1227" s="55" t="s">
        <v>52</v>
      </c>
      <c r="D1227" s="55" t="s">
        <v>151</v>
      </c>
      <c r="E1227" s="55" t="s">
        <v>178</v>
      </c>
      <c r="F1227" s="54" t="s">
        <v>162</v>
      </c>
      <c r="G1227" s="56">
        <v>2713</v>
      </c>
      <c r="H1227" s="57">
        <v>60</v>
      </c>
    </row>
    <row r="1228" spans="1:8">
      <c r="A1228" s="48">
        <v>2022</v>
      </c>
      <c r="B1228" s="49" t="s">
        <v>211</v>
      </c>
      <c r="C1228" s="50" t="s">
        <v>82</v>
      </c>
      <c r="D1228" s="50" t="s">
        <v>151</v>
      </c>
      <c r="E1228" s="50" t="s">
        <v>178</v>
      </c>
      <c r="F1228" s="49" t="s">
        <v>162</v>
      </c>
      <c r="G1228" s="51">
        <v>6083</v>
      </c>
      <c r="H1228" s="52">
        <v>209</v>
      </c>
    </row>
    <row r="1229" spans="1:8">
      <c r="A1229" s="53">
        <v>2022</v>
      </c>
      <c r="B1229" s="54" t="s">
        <v>211</v>
      </c>
      <c r="C1229" s="55" t="s">
        <v>177</v>
      </c>
      <c r="D1229" s="55" t="s">
        <v>151</v>
      </c>
      <c r="E1229" s="55" t="s">
        <v>178</v>
      </c>
      <c r="F1229" s="54" t="s">
        <v>162</v>
      </c>
      <c r="G1229" s="56">
        <v>68807</v>
      </c>
      <c r="H1229" s="57">
        <v>2076</v>
      </c>
    </row>
    <row r="1230" spans="1:8">
      <c r="A1230" s="48">
        <v>2022</v>
      </c>
      <c r="B1230" s="49" t="s">
        <v>212</v>
      </c>
      <c r="C1230" s="50" t="s">
        <v>84</v>
      </c>
      <c r="D1230" s="50" t="s">
        <v>149</v>
      </c>
      <c r="E1230" s="50" t="s">
        <v>161</v>
      </c>
      <c r="F1230" s="49" t="s">
        <v>162</v>
      </c>
      <c r="G1230" s="51">
        <v>170378</v>
      </c>
      <c r="H1230" s="52">
        <v>4025</v>
      </c>
    </row>
    <row r="1231" spans="1:8">
      <c r="A1231" s="53">
        <v>2022</v>
      </c>
      <c r="B1231" s="54" t="s">
        <v>212</v>
      </c>
      <c r="C1231" s="55" t="s">
        <v>43</v>
      </c>
      <c r="D1231" s="55" t="s">
        <v>149</v>
      </c>
      <c r="E1231" s="55" t="s">
        <v>161</v>
      </c>
      <c r="F1231" s="54" t="s">
        <v>162</v>
      </c>
      <c r="G1231" s="56">
        <v>5305</v>
      </c>
      <c r="H1231" s="57">
        <v>152</v>
      </c>
    </row>
    <row r="1232" spans="1:8">
      <c r="A1232" s="48">
        <v>2022</v>
      </c>
      <c r="B1232" s="49" t="s">
        <v>212</v>
      </c>
      <c r="C1232" s="50" t="s">
        <v>22</v>
      </c>
      <c r="D1232" s="50" t="s">
        <v>149</v>
      </c>
      <c r="E1232" s="50" t="s">
        <v>161</v>
      </c>
      <c r="F1232" s="49" t="s">
        <v>162</v>
      </c>
      <c r="G1232" s="51">
        <v>4446</v>
      </c>
      <c r="H1232" s="52">
        <v>66</v>
      </c>
    </row>
    <row r="1233" spans="1:8">
      <c r="A1233" s="53">
        <v>2022</v>
      </c>
      <c r="B1233" s="54" t="s">
        <v>212</v>
      </c>
      <c r="C1233" s="55" t="s">
        <v>72</v>
      </c>
      <c r="D1233" s="55" t="s">
        <v>149</v>
      </c>
      <c r="E1233" s="55" t="s">
        <v>161</v>
      </c>
      <c r="F1233" s="54" t="s">
        <v>162</v>
      </c>
      <c r="G1233" s="56">
        <v>4643</v>
      </c>
      <c r="H1233" s="57">
        <v>105</v>
      </c>
    </row>
    <row r="1234" spans="1:8">
      <c r="A1234" s="48">
        <v>2022</v>
      </c>
      <c r="B1234" s="49" t="s">
        <v>212</v>
      </c>
      <c r="C1234" s="50" t="s">
        <v>44</v>
      </c>
      <c r="D1234" s="50" t="s">
        <v>149</v>
      </c>
      <c r="E1234" s="50" t="s">
        <v>161</v>
      </c>
      <c r="F1234" s="49" t="s">
        <v>162</v>
      </c>
      <c r="G1234" s="51">
        <v>75047</v>
      </c>
      <c r="H1234" s="52">
        <v>2072.4830000000002</v>
      </c>
    </row>
    <row r="1235" spans="1:8">
      <c r="A1235" s="53">
        <v>2022</v>
      </c>
      <c r="B1235" s="54" t="s">
        <v>212</v>
      </c>
      <c r="C1235" s="55" t="s">
        <v>60</v>
      </c>
      <c r="D1235" s="55" t="s">
        <v>149</v>
      </c>
      <c r="E1235" s="55" t="s">
        <v>161</v>
      </c>
      <c r="F1235" s="54" t="s">
        <v>162</v>
      </c>
      <c r="G1235" s="56">
        <v>2733</v>
      </c>
      <c r="H1235" s="57">
        <v>63</v>
      </c>
    </row>
    <row r="1236" spans="1:8">
      <c r="A1236" s="48">
        <v>2022</v>
      </c>
      <c r="B1236" s="49" t="s">
        <v>212</v>
      </c>
      <c r="C1236" s="50" t="s">
        <v>163</v>
      </c>
      <c r="D1236" s="50" t="s">
        <v>149</v>
      </c>
      <c r="E1236" s="50" t="s">
        <v>161</v>
      </c>
      <c r="F1236" s="49" t="s">
        <v>162</v>
      </c>
      <c r="G1236" s="51">
        <v>123776</v>
      </c>
      <c r="H1236" s="52">
        <v>2922.5</v>
      </c>
    </row>
    <row r="1237" spans="1:8">
      <c r="A1237" s="53">
        <v>2022</v>
      </c>
      <c r="B1237" s="54" t="s">
        <v>212</v>
      </c>
      <c r="C1237" s="55" t="s">
        <v>164</v>
      </c>
      <c r="D1237" s="55" t="s">
        <v>149</v>
      </c>
      <c r="E1237" s="55" t="s">
        <v>161</v>
      </c>
      <c r="F1237" s="54" t="s">
        <v>162</v>
      </c>
      <c r="G1237" s="56">
        <v>47068</v>
      </c>
      <c r="H1237" s="57">
        <v>1166</v>
      </c>
    </row>
    <row r="1238" spans="1:8">
      <c r="A1238" s="48">
        <v>2022</v>
      </c>
      <c r="B1238" s="49" t="s">
        <v>212</v>
      </c>
      <c r="C1238" s="50" t="s">
        <v>61</v>
      </c>
      <c r="D1238" s="50" t="s">
        <v>149</v>
      </c>
      <c r="E1238" s="50" t="s">
        <v>161</v>
      </c>
      <c r="F1238" s="49" t="s">
        <v>162</v>
      </c>
      <c r="G1238" s="51">
        <v>7826</v>
      </c>
      <c r="H1238" s="52">
        <v>220</v>
      </c>
    </row>
    <row r="1239" spans="1:8">
      <c r="A1239" s="53">
        <v>2022</v>
      </c>
      <c r="B1239" s="54" t="s">
        <v>212</v>
      </c>
      <c r="C1239" s="55" t="s">
        <v>166</v>
      </c>
      <c r="D1239" s="55" t="s">
        <v>149</v>
      </c>
      <c r="E1239" s="55" t="s">
        <v>161</v>
      </c>
      <c r="F1239" s="54" t="s">
        <v>162</v>
      </c>
      <c r="G1239" s="56">
        <v>116544</v>
      </c>
      <c r="H1239" s="57">
        <v>2464</v>
      </c>
    </row>
    <row r="1240" spans="1:8">
      <c r="A1240" s="48">
        <v>2022</v>
      </c>
      <c r="B1240" s="49" t="s">
        <v>212</v>
      </c>
      <c r="C1240" s="50" t="s">
        <v>29</v>
      </c>
      <c r="D1240" s="50" t="s">
        <v>149</v>
      </c>
      <c r="E1240" s="50" t="s">
        <v>161</v>
      </c>
      <c r="F1240" s="49" t="s">
        <v>162</v>
      </c>
      <c r="G1240" s="51">
        <v>28852</v>
      </c>
      <c r="H1240" s="52">
        <v>528</v>
      </c>
    </row>
    <row r="1241" spans="1:8">
      <c r="A1241" s="53">
        <v>2022</v>
      </c>
      <c r="B1241" s="54" t="s">
        <v>212</v>
      </c>
      <c r="C1241" s="55" t="s">
        <v>167</v>
      </c>
      <c r="D1241" s="55" t="s">
        <v>149</v>
      </c>
      <c r="E1241" s="55" t="s">
        <v>161</v>
      </c>
      <c r="F1241" s="54" t="s">
        <v>162</v>
      </c>
      <c r="G1241" s="56">
        <v>5285</v>
      </c>
      <c r="H1241" s="57">
        <v>127.6</v>
      </c>
    </row>
    <row r="1242" spans="1:8">
      <c r="A1242" s="48">
        <v>2022</v>
      </c>
      <c r="B1242" s="49" t="s">
        <v>212</v>
      </c>
      <c r="C1242" s="50" t="s">
        <v>168</v>
      </c>
      <c r="D1242" s="50" t="s">
        <v>149</v>
      </c>
      <c r="E1242" s="50" t="s">
        <v>161</v>
      </c>
      <c r="F1242" s="49" t="s">
        <v>162</v>
      </c>
      <c r="G1242" s="51">
        <v>3206</v>
      </c>
      <c r="H1242" s="52">
        <v>80</v>
      </c>
    </row>
    <row r="1243" spans="1:8">
      <c r="A1243" s="53">
        <v>2022</v>
      </c>
      <c r="B1243" s="54" t="s">
        <v>212</v>
      </c>
      <c r="C1243" s="55" t="s">
        <v>62</v>
      </c>
      <c r="D1243" s="55" t="s">
        <v>149</v>
      </c>
      <c r="E1243" s="55" t="s">
        <v>161</v>
      </c>
      <c r="F1243" s="54" t="s">
        <v>162</v>
      </c>
      <c r="G1243" s="56">
        <v>96657</v>
      </c>
      <c r="H1243" s="57">
        <v>2300.1</v>
      </c>
    </row>
    <row r="1244" spans="1:8">
      <c r="A1244" s="48">
        <v>2022</v>
      </c>
      <c r="B1244" s="49" t="s">
        <v>212</v>
      </c>
      <c r="C1244" s="50" t="s">
        <v>46</v>
      </c>
      <c r="D1244" s="50" t="s">
        <v>149</v>
      </c>
      <c r="E1244" s="50" t="s">
        <v>161</v>
      </c>
      <c r="F1244" s="49" t="s">
        <v>162</v>
      </c>
      <c r="G1244" s="51">
        <v>126220</v>
      </c>
      <c r="H1244" s="52">
        <v>3721</v>
      </c>
    </row>
    <row r="1245" spans="1:8">
      <c r="A1245" s="53">
        <v>2022</v>
      </c>
      <c r="B1245" s="54" t="s">
        <v>212</v>
      </c>
      <c r="C1245" s="55" t="s">
        <v>47</v>
      </c>
      <c r="D1245" s="55" t="s">
        <v>149</v>
      </c>
      <c r="E1245" s="55" t="s">
        <v>161</v>
      </c>
      <c r="F1245" s="54" t="s">
        <v>162</v>
      </c>
      <c r="G1245" s="56">
        <v>18532</v>
      </c>
      <c r="H1245" s="57">
        <v>423</v>
      </c>
    </row>
    <row r="1246" spans="1:8">
      <c r="A1246" s="48">
        <v>2022</v>
      </c>
      <c r="B1246" s="49" t="s">
        <v>212</v>
      </c>
      <c r="C1246" s="50" t="s">
        <v>66</v>
      </c>
      <c r="D1246" s="50" t="s">
        <v>149</v>
      </c>
      <c r="E1246" s="50" t="s">
        <v>161</v>
      </c>
      <c r="F1246" s="49" t="s">
        <v>162</v>
      </c>
      <c r="G1246" s="51">
        <v>7235</v>
      </c>
      <c r="H1246" s="52">
        <v>131</v>
      </c>
    </row>
    <row r="1247" spans="1:8">
      <c r="A1247" s="53">
        <v>2022</v>
      </c>
      <c r="B1247" s="54" t="s">
        <v>212</v>
      </c>
      <c r="C1247" s="55" t="s">
        <v>33</v>
      </c>
      <c r="D1247" s="55" t="s">
        <v>149</v>
      </c>
      <c r="E1247" s="55" t="s">
        <v>161</v>
      </c>
      <c r="F1247" s="54" t="s">
        <v>162</v>
      </c>
      <c r="G1247" s="56">
        <v>2548</v>
      </c>
      <c r="H1247" s="57">
        <v>47.6</v>
      </c>
    </row>
    <row r="1248" spans="1:8">
      <c r="A1248" s="48">
        <v>2022</v>
      </c>
      <c r="B1248" s="49" t="s">
        <v>212</v>
      </c>
      <c r="C1248" s="50" t="s">
        <v>48</v>
      </c>
      <c r="D1248" s="50" t="s">
        <v>149</v>
      </c>
      <c r="E1248" s="50" t="s">
        <v>161</v>
      </c>
      <c r="F1248" s="49" t="s">
        <v>162</v>
      </c>
      <c r="G1248" s="51">
        <v>1335044</v>
      </c>
      <c r="H1248" s="52">
        <v>34071.85</v>
      </c>
    </row>
    <row r="1249" spans="1:8">
      <c r="A1249" s="53">
        <v>2022</v>
      </c>
      <c r="B1249" s="54" t="s">
        <v>212</v>
      </c>
      <c r="C1249" s="55" t="s">
        <v>169</v>
      </c>
      <c r="D1249" s="55" t="s">
        <v>149</v>
      </c>
      <c r="E1249" s="55" t="s">
        <v>161</v>
      </c>
      <c r="F1249" s="54" t="s">
        <v>162</v>
      </c>
      <c r="G1249" s="56">
        <v>8719</v>
      </c>
      <c r="H1249" s="57">
        <v>148</v>
      </c>
    </row>
    <row r="1250" spans="1:8">
      <c r="A1250" s="48">
        <v>2022</v>
      </c>
      <c r="B1250" s="49" t="s">
        <v>212</v>
      </c>
      <c r="C1250" s="50" t="s">
        <v>49</v>
      </c>
      <c r="D1250" s="50" t="s">
        <v>149</v>
      </c>
      <c r="E1250" s="50" t="s">
        <v>161</v>
      </c>
      <c r="F1250" s="49" t="s">
        <v>162</v>
      </c>
      <c r="G1250" s="51">
        <v>7080</v>
      </c>
      <c r="H1250" s="52">
        <v>154</v>
      </c>
    </row>
    <row r="1251" spans="1:8">
      <c r="A1251" s="53">
        <v>2022</v>
      </c>
      <c r="B1251" s="54" t="s">
        <v>212</v>
      </c>
      <c r="C1251" s="55" t="s">
        <v>73</v>
      </c>
      <c r="D1251" s="55" t="s">
        <v>149</v>
      </c>
      <c r="E1251" s="55" t="s">
        <v>161</v>
      </c>
      <c r="F1251" s="54" t="s">
        <v>162</v>
      </c>
      <c r="G1251" s="56">
        <v>752</v>
      </c>
      <c r="H1251" s="57">
        <v>22</v>
      </c>
    </row>
    <row r="1252" spans="1:8">
      <c r="A1252" s="48">
        <v>2022</v>
      </c>
      <c r="B1252" s="49" t="s">
        <v>212</v>
      </c>
      <c r="C1252" s="50" t="s">
        <v>38</v>
      </c>
      <c r="D1252" s="50" t="s">
        <v>149</v>
      </c>
      <c r="E1252" s="50" t="s">
        <v>161</v>
      </c>
      <c r="F1252" s="49" t="s">
        <v>162</v>
      </c>
      <c r="G1252" s="51">
        <v>5584</v>
      </c>
      <c r="H1252" s="52">
        <v>80.8</v>
      </c>
    </row>
    <row r="1253" spans="1:8">
      <c r="A1253" s="53">
        <v>2022</v>
      </c>
      <c r="B1253" s="54" t="s">
        <v>212</v>
      </c>
      <c r="C1253" s="55" t="s">
        <v>172</v>
      </c>
      <c r="D1253" s="55" t="s">
        <v>149</v>
      </c>
      <c r="E1253" s="55" t="s">
        <v>161</v>
      </c>
      <c r="F1253" s="54" t="s">
        <v>162</v>
      </c>
      <c r="G1253" s="56">
        <v>53922</v>
      </c>
      <c r="H1253" s="57">
        <v>1298</v>
      </c>
    </row>
    <row r="1254" spans="1:8">
      <c r="A1254" s="48">
        <v>2022</v>
      </c>
      <c r="B1254" s="49" t="s">
        <v>212</v>
      </c>
      <c r="C1254" s="50" t="s">
        <v>63</v>
      </c>
      <c r="D1254" s="50" t="s">
        <v>149</v>
      </c>
      <c r="E1254" s="50" t="s">
        <v>161</v>
      </c>
      <c r="F1254" s="49" t="s">
        <v>162</v>
      </c>
      <c r="G1254" s="51">
        <v>1089</v>
      </c>
      <c r="H1254" s="52">
        <v>22</v>
      </c>
    </row>
    <row r="1255" spans="1:8">
      <c r="A1255" s="53">
        <v>2022</v>
      </c>
      <c r="B1255" s="54" t="s">
        <v>212</v>
      </c>
      <c r="C1255" s="55" t="s">
        <v>52</v>
      </c>
      <c r="D1255" s="55" t="s">
        <v>149</v>
      </c>
      <c r="E1255" s="55" t="s">
        <v>161</v>
      </c>
      <c r="F1255" s="54" t="s">
        <v>162</v>
      </c>
      <c r="G1255" s="56">
        <v>892</v>
      </c>
      <c r="H1255" s="57">
        <v>23.75</v>
      </c>
    </row>
    <row r="1256" spans="1:8">
      <c r="A1256" s="48">
        <v>2022</v>
      </c>
      <c r="B1256" s="49" t="s">
        <v>212</v>
      </c>
      <c r="C1256" s="50" t="s">
        <v>39</v>
      </c>
      <c r="D1256" s="50" t="s">
        <v>149</v>
      </c>
      <c r="E1256" s="50" t="s">
        <v>161</v>
      </c>
      <c r="F1256" s="49" t="s">
        <v>162</v>
      </c>
      <c r="G1256" s="51">
        <v>21954</v>
      </c>
      <c r="H1256" s="52">
        <v>396</v>
      </c>
    </row>
    <row r="1257" spans="1:8">
      <c r="A1257" s="53">
        <v>2022</v>
      </c>
      <c r="B1257" s="54" t="s">
        <v>212</v>
      </c>
      <c r="C1257" s="55" t="s">
        <v>183</v>
      </c>
      <c r="D1257" s="55" t="s">
        <v>149</v>
      </c>
      <c r="E1257" s="55" t="s">
        <v>161</v>
      </c>
      <c r="F1257" s="54" t="s">
        <v>162</v>
      </c>
      <c r="G1257" s="56">
        <v>1578</v>
      </c>
      <c r="H1257" s="57">
        <v>44</v>
      </c>
    </row>
    <row r="1258" spans="1:8">
      <c r="A1258" s="48">
        <v>2022</v>
      </c>
      <c r="B1258" s="49" t="s">
        <v>212</v>
      </c>
      <c r="C1258" s="50" t="s">
        <v>41</v>
      </c>
      <c r="D1258" s="50" t="s">
        <v>149</v>
      </c>
      <c r="E1258" s="50" t="s">
        <v>161</v>
      </c>
      <c r="F1258" s="49" t="s">
        <v>162</v>
      </c>
      <c r="G1258" s="51">
        <v>1057</v>
      </c>
      <c r="H1258" s="52">
        <v>22</v>
      </c>
    </row>
    <row r="1259" spans="1:8">
      <c r="A1259" s="53">
        <v>2022</v>
      </c>
      <c r="B1259" s="54" t="s">
        <v>212</v>
      </c>
      <c r="C1259" s="55" t="s">
        <v>175</v>
      </c>
      <c r="D1259" s="55" t="s">
        <v>149</v>
      </c>
      <c r="E1259" s="55" t="s">
        <v>161</v>
      </c>
      <c r="F1259" s="54" t="s">
        <v>162</v>
      </c>
      <c r="G1259" s="56">
        <v>5489</v>
      </c>
      <c r="H1259" s="57">
        <v>154</v>
      </c>
    </row>
    <row r="1260" spans="1:8">
      <c r="A1260" s="48">
        <v>2022</v>
      </c>
      <c r="B1260" s="49" t="s">
        <v>212</v>
      </c>
      <c r="C1260" s="50" t="s">
        <v>148</v>
      </c>
      <c r="D1260" s="50" t="s">
        <v>149</v>
      </c>
      <c r="E1260" s="50" t="s">
        <v>161</v>
      </c>
      <c r="F1260" s="49" t="s">
        <v>162</v>
      </c>
      <c r="G1260" s="51">
        <v>1471</v>
      </c>
      <c r="H1260" s="52">
        <v>22</v>
      </c>
    </row>
    <row r="1261" spans="1:8">
      <c r="A1261" s="53">
        <v>2022</v>
      </c>
      <c r="B1261" s="54" t="s">
        <v>212</v>
      </c>
      <c r="C1261" s="55" t="s">
        <v>74</v>
      </c>
      <c r="D1261" s="55" t="s">
        <v>149</v>
      </c>
      <c r="E1261" s="55" t="s">
        <v>161</v>
      </c>
      <c r="F1261" s="54" t="s">
        <v>162</v>
      </c>
      <c r="G1261" s="56">
        <v>991535</v>
      </c>
      <c r="H1261" s="57">
        <v>22882.998</v>
      </c>
    </row>
    <row r="1262" spans="1:8">
      <c r="A1262" s="48">
        <v>2022</v>
      </c>
      <c r="B1262" s="49" t="s">
        <v>212</v>
      </c>
      <c r="C1262" s="50" t="s">
        <v>177</v>
      </c>
      <c r="D1262" s="50" t="s">
        <v>149</v>
      </c>
      <c r="E1262" s="50" t="s">
        <v>161</v>
      </c>
      <c r="F1262" s="49" t="s">
        <v>162</v>
      </c>
      <c r="G1262" s="51">
        <v>63921</v>
      </c>
      <c r="H1262" s="52">
        <v>1801</v>
      </c>
    </row>
    <row r="1263" spans="1:8">
      <c r="A1263" s="53">
        <v>2022</v>
      </c>
      <c r="B1263" s="54" t="s">
        <v>212</v>
      </c>
      <c r="C1263" s="55" t="s">
        <v>84</v>
      </c>
      <c r="D1263" s="55" t="s">
        <v>151</v>
      </c>
      <c r="E1263" s="55" t="s">
        <v>178</v>
      </c>
      <c r="F1263" s="54" t="s">
        <v>162</v>
      </c>
      <c r="G1263" s="56">
        <v>10485</v>
      </c>
      <c r="H1263" s="57">
        <v>300</v>
      </c>
    </row>
    <row r="1264" spans="1:8">
      <c r="A1264" s="48">
        <v>2022</v>
      </c>
      <c r="B1264" s="49" t="s">
        <v>212</v>
      </c>
      <c r="C1264" s="50" t="s">
        <v>43</v>
      </c>
      <c r="D1264" s="50" t="s">
        <v>151</v>
      </c>
      <c r="E1264" s="50" t="s">
        <v>178</v>
      </c>
      <c r="F1264" s="49" t="s">
        <v>162</v>
      </c>
      <c r="G1264" s="51">
        <v>8523</v>
      </c>
      <c r="H1264" s="52">
        <v>260</v>
      </c>
    </row>
    <row r="1265" spans="1:8">
      <c r="A1265" s="53">
        <v>2022</v>
      </c>
      <c r="B1265" s="54" t="s">
        <v>212</v>
      </c>
      <c r="C1265" s="55" t="s">
        <v>44</v>
      </c>
      <c r="D1265" s="55" t="s">
        <v>151</v>
      </c>
      <c r="E1265" s="55" t="s">
        <v>178</v>
      </c>
      <c r="F1265" s="54" t="s">
        <v>162</v>
      </c>
      <c r="G1265" s="56">
        <v>49040</v>
      </c>
      <c r="H1265" s="57">
        <v>3232.8679999999999</v>
      </c>
    </row>
    <row r="1266" spans="1:8">
      <c r="A1266" s="48">
        <v>2022</v>
      </c>
      <c r="B1266" s="49" t="s">
        <v>212</v>
      </c>
      <c r="C1266" s="50" t="s">
        <v>60</v>
      </c>
      <c r="D1266" s="50" t="s">
        <v>151</v>
      </c>
      <c r="E1266" s="50" t="s">
        <v>178</v>
      </c>
      <c r="F1266" s="49" t="s">
        <v>162</v>
      </c>
      <c r="G1266" s="51">
        <v>14426</v>
      </c>
      <c r="H1266" s="52">
        <v>342</v>
      </c>
    </row>
    <row r="1267" spans="1:8">
      <c r="A1267" s="53">
        <v>2022</v>
      </c>
      <c r="B1267" s="54" t="s">
        <v>212</v>
      </c>
      <c r="C1267" s="55" t="s">
        <v>46</v>
      </c>
      <c r="D1267" s="55" t="s">
        <v>151</v>
      </c>
      <c r="E1267" s="55" t="s">
        <v>178</v>
      </c>
      <c r="F1267" s="54" t="s">
        <v>162</v>
      </c>
      <c r="G1267" s="56">
        <v>92142</v>
      </c>
      <c r="H1267" s="57">
        <v>3123.5</v>
      </c>
    </row>
    <row r="1268" spans="1:8">
      <c r="A1268" s="48">
        <v>2022</v>
      </c>
      <c r="B1268" s="49" t="s">
        <v>212</v>
      </c>
      <c r="C1268" s="50" t="s">
        <v>32</v>
      </c>
      <c r="D1268" s="50" t="s">
        <v>151</v>
      </c>
      <c r="E1268" s="50" t="s">
        <v>178</v>
      </c>
      <c r="F1268" s="49" t="s">
        <v>162</v>
      </c>
      <c r="G1268" s="51">
        <v>3479</v>
      </c>
      <c r="H1268" s="52">
        <v>140</v>
      </c>
    </row>
    <row r="1269" spans="1:8">
      <c r="A1269" s="53">
        <v>2022</v>
      </c>
      <c r="B1269" s="54" t="s">
        <v>212</v>
      </c>
      <c r="C1269" s="55" t="s">
        <v>48</v>
      </c>
      <c r="D1269" s="55" t="s">
        <v>151</v>
      </c>
      <c r="E1269" s="55" t="s">
        <v>178</v>
      </c>
      <c r="F1269" s="54" t="s">
        <v>162</v>
      </c>
      <c r="G1269" s="56">
        <v>104463</v>
      </c>
      <c r="H1269" s="57">
        <v>2982.0160000000001</v>
      </c>
    </row>
    <row r="1270" spans="1:8">
      <c r="A1270" s="48">
        <v>2022</v>
      </c>
      <c r="B1270" s="49" t="s">
        <v>212</v>
      </c>
      <c r="C1270" s="50" t="s">
        <v>169</v>
      </c>
      <c r="D1270" s="50" t="s">
        <v>151</v>
      </c>
      <c r="E1270" s="50" t="s">
        <v>178</v>
      </c>
      <c r="F1270" s="49" t="s">
        <v>162</v>
      </c>
      <c r="G1270" s="51">
        <v>496</v>
      </c>
      <c r="H1270" s="52">
        <v>25.875</v>
      </c>
    </row>
    <row r="1271" spans="1:8">
      <c r="A1271" s="53">
        <v>2022</v>
      </c>
      <c r="B1271" s="54" t="s">
        <v>212</v>
      </c>
      <c r="C1271" s="55" t="s">
        <v>49</v>
      </c>
      <c r="D1271" s="55" t="s">
        <v>151</v>
      </c>
      <c r="E1271" s="55" t="s">
        <v>178</v>
      </c>
      <c r="F1271" s="54" t="s">
        <v>162</v>
      </c>
      <c r="G1271" s="56">
        <v>684</v>
      </c>
      <c r="H1271" s="57">
        <v>127.10899999999999</v>
      </c>
    </row>
    <row r="1272" spans="1:8">
      <c r="A1272" s="48">
        <v>2022</v>
      </c>
      <c r="B1272" s="49" t="s">
        <v>212</v>
      </c>
      <c r="C1272" s="50" t="s">
        <v>73</v>
      </c>
      <c r="D1272" s="50" t="s">
        <v>151</v>
      </c>
      <c r="E1272" s="50" t="s">
        <v>178</v>
      </c>
      <c r="F1272" s="49" t="s">
        <v>162</v>
      </c>
      <c r="G1272" s="51">
        <v>5324</v>
      </c>
      <c r="H1272" s="52">
        <v>95</v>
      </c>
    </row>
    <row r="1273" spans="1:8">
      <c r="A1273" s="53">
        <v>2022</v>
      </c>
      <c r="B1273" s="54" t="s">
        <v>212</v>
      </c>
      <c r="C1273" s="55" t="s">
        <v>51</v>
      </c>
      <c r="D1273" s="55" t="s">
        <v>151</v>
      </c>
      <c r="E1273" s="55" t="s">
        <v>178</v>
      </c>
      <c r="F1273" s="54" t="s">
        <v>162</v>
      </c>
      <c r="G1273" s="56">
        <v>30985</v>
      </c>
      <c r="H1273" s="57">
        <v>1000</v>
      </c>
    </row>
    <row r="1274" spans="1:8">
      <c r="A1274" s="48">
        <v>2022</v>
      </c>
      <c r="B1274" s="49" t="s">
        <v>212</v>
      </c>
      <c r="C1274" s="50" t="s">
        <v>56</v>
      </c>
      <c r="D1274" s="50" t="s">
        <v>151</v>
      </c>
      <c r="E1274" s="50" t="s">
        <v>178</v>
      </c>
      <c r="F1274" s="49" t="s">
        <v>162</v>
      </c>
      <c r="G1274" s="51">
        <v>573</v>
      </c>
      <c r="H1274" s="52">
        <v>3</v>
      </c>
    </row>
    <row r="1275" spans="1:8">
      <c r="A1275" s="53">
        <v>2022</v>
      </c>
      <c r="B1275" s="54" t="s">
        <v>212</v>
      </c>
      <c r="C1275" s="55" t="s">
        <v>74</v>
      </c>
      <c r="D1275" s="55" t="s">
        <v>151</v>
      </c>
      <c r="E1275" s="55" t="s">
        <v>178</v>
      </c>
      <c r="F1275" s="54" t="s">
        <v>162</v>
      </c>
      <c r="G1275" s="56">
        <v>6647</v>
      </c>
      <c r="H1275" s="57">
        <v>220</v>
      </c>
    </row>
    <row r="1276" spans="1:8">
      <c r="A1276" s="48">
        <v>2022</v>
      </c>
      <c r="B1276" s="49" t="s">
        <v>212</v>
      </c>
      <c r="C1276" s="50" t="s">
        <v>177</v>
      </c>
      <c r="D1276" s="50" t="s">
        <v>151</v>
      </c>
      <c r="E1276" s="50" t="s">
        <v>178</v>
      </c>
      <c r="F1276" s="49" t="s">
        <v>162</v>
      </c>
      <c r="G1276" s="51">
        <v>43570</v>
      </c>
      <c r="H1276" s="52">
        <v>1375.22</v>
      </c>
    </row>
    <row r="1277" spans="1:8">
      <c r="A1277" s="53">
        <v>2022</v>
      </c>
      <c r="B1277" s="54" t="s">
        <v>213</v>
      </c>
      <c r="C1277" s="55" t="s">
        <v>91</v>
      </c>
      <c r="D1277" s="55" t="s">
        <v>149</v>
      </c>
      <c r="E1277" s="55" t="s">
        <v>161</v>
      </c>
      <c r="F1277" s="54" t="s">
        <v>162</v>
      </c>
      <c r="G1277" s="56">
        <v>54197</v>
      </c>
      <c r="H1277" s="57">
        <v>1074</v>
      </c>
    </row>
    <row r="1278" spans="1:8">
      <c r="A1278" s="48">
        <v>2022</v>
      </c>
      <c r="B1278" s="49" t="s">
        <v>213</v>
      </c>
      <c r="C1278" s="50" t="s">
        <v>84</v>
      </c>
      <c r="D1278" s="50" t="s">
        <v>149</v>
      </c>
      <c r="E1278" s="50" t="s">
        <v>161</v>
      </c>
      <c r="F1278" s="49" t="s">
        <v>162</v>
      </c>
      <c r="G1278" s="51">
        <v>194880</v>
      </c>
      <c r="H1278" s="52">
        <v>4344</v>
      </c>
    </row>
    <row r="1279" spans="1:8">
      <c r="A1279" s="53">
        <v>2022</v>
      </c>
      <c r="B1279" s="54" t="s">
        <v>213</v>
      </c>
      <c r="C1279" s="55" t="s">
        <v>43</v>
      </c>
      <c r="D1279" s="55" t="s">
        <v>149</v>
      </c>
      <c r="E1279" s="55" t="s">
        <v>161</v>
      </c>
      <c r="F1279" s="54" t="s">
        <v>162</v>
      </c>
      <c r="G1279" s="56">
        <v>4320</v>
      </c>
      <c r="H1279" s="57">
        <v>132</v>
      </c>
    </row>
    <row r="1280" spans="1:8">
      <c r="A1280" s="48">
        <v>2022</v>
      </c>
      <c r="B1280" s="49" t="s">
        <v>213</v>
      </c>
      <c r="C1280" s="50" t="s">
        <v>22</v>
      </c>
      <c r="D1280" s="50" t="s">
        <v>149</v>
      </c>
      <c r="E1280" s="50" t="s">
        <v>161</v>
      </c>
      <c r="F1280" s="49" t="s">
        <v>162</v>
      </c>
      <c r="G1280" s="51">
        <v>766</v>
      </c>
      <c r="H1280" s="52">
        <v>22</v>
      </c>
    </row>
    <row r="1281" spans="1:8">
      <c r="A1281" s="53">
        <v>2022</v>
      </c>
      <c r="B1281" s="54" t="s">
        <v>213</v>
      </c>
      <c r="C1281" s="55" t="s">
        <v>59</v>
      </c>
      <c r="D1281" s="55" t="s">
        <v>149</v>
      </c>
      <c r="E1281" s="55" t="s">
        <v>161</v>
      </c>
      <c r="F1281" s="54" t="s">
        <v>162</v>
      </c>
      <c r="G1281" s="56">
        <v>2483</v>
      </c>
      <c r="H1281" s="57">
        <v>66</v>
      </c>
    </row>
    <row r="1282" spans="1:8">
      <c r="A1282" s="48">
        <v>2022</v>
      </c>
      <c r="B1282" s="49" t="s">
        <v>213</v>
      </c>
      <c r="C1282" s="50" t="s">
        <v>72</v>
      </c>
      <c r="D1282" s="50" t="s">
        <v>149</v>
      </c>
      <c r="E1282" s="50" t="s">
        <v>161</v>
      </c>
      <c r="F1282" s="49" t="s">
        <v>162</v>
      </c>
      <c r="G1282" s="51">
        <v>3374</v>
      </c>
      <c r="H1282" s="52">
        <v>84</v>
      </c>
    </row>
    <row r="1283" spans="1:8">
      <c r="A1283" s="53">
        <v>2022</v>
      </c>
      <c r="B1283" s="54" t="s">
        <v>213</v>
      </c>
      <c r="C1283" s="55" t="s">
        <v>180</v>
      </c>
      <c r="D1283" s="55" t="s">
        <v>149</v>
      </c>
      <c r="E1283" s="55" t="s">
        <v>161</v>
      </c>
      <c r="F1283" s="54" t="s">
        <v>162</v>
      </c>
      <c r="G1283" s="56">
        <v>14170</v>
      </c>
      <c r="H1283" s="57">
        <v>396</v>
      </c>
    </row>
    <row r="1284" spans="1:8">
      <c r="A1284" s="48">
        <v>2022</v>
      </c>
      <c r="B1284" s="49" t="s">
        <v>213</v>
      </c>
      <c r="C1284" s="50" t="s">
        <v>44</v>
      </c>
      <c r="D1284" s="50" t="s">
        <v>149</v>
      </c>
      <c r="E1284" s="50" t="s">
        <v>161</v>
      </c>
      <c r="F1284" s="49" t="s">
        <v>162</v>
      </c>
      <c r="G1284" s="51">
        <v>50692</v>
      </c>
      <c r="H1284" s="52">
        <v>1223.0999999999999</v>
      </c>
    </row>
    <row r="1285" spans="1:8">
      <c r="A1285" s="53">
        <v>2022</v>
      </c>
      <c r="B1285" s="54" t="s">
        <v>213</v>
      </c>
      <c r="C1285" s="55" t="s">
        <v>163</v>
      </c>
      <c r="D1285" s="55" t="s">
        <v>149</v>
      </c>
      <c r="E1285" s="55" t="s">
        <v>161</v>
      </c>
      <c r="F1285" s="54" t="s">
        <v>162</v>
      </c>
      <c r="G1285" s="56">
        <v>9610</v>
      </c>
      <c r="H1285" s="57">
        <v>231</v>
      </c>
    </row>
    <row r="1286" spans="1:8">
      <c r="A1286" s="48">
        <v>2022</v>
      </c>
      <c r="B1286" s="49" t="s">
        <v>213</v>
      </c>
      <c r="C1286" s="50" t="s">
        <v>26</v>
      </c>
      <c r="D1286" s="50" t="s">
        <v>149</v>
      </c>
      <c r="E1286" s="50" t="s">
        <v>161</v>
      </c>
      <c r="F1286" s="49" t="s">
        <v>162</v>
      </c>
      <c r="G1286" s="51">
        <v>1703</v>
      </c>
      <c r="H1286" s="52">
        <v>44</v>
      </c>
    </row>
    <row r="1287" spans="1:8">
      <c r="A1287" s="53">
        <v>2022</v>
      </c>
      <c r="B1287" s="54" t="s">
        <v>213</v>
      </c>
      <c r="C1287" s="55" t="s">
        <v>164</v>
      </c>
      <c r="D1287" s="55" t="s">
        <v>149</v>
      </c>
      <c r="E1287" s="55" t="s">
        <v>161</v>
      </c>
      <c r="F1287" s="54" t="s">
        <v>162</v>
      </c>
      <c r="G1287" s="56">
        <v>6574</v>
      </c>
      <c r="H1287" s="57">
        <v>159</v>
      </c>
    </row>
    <row r="1288" spans="1:8">
      <c r="A1288" s="48">
        <v>2022</v>
      </c>
      <c r="B1288" s="49" t="s">
        <v>213</v>
      </c>
      <c r="C1288" s="50" t="s">
        <v>61</v>
      </c>
      <c r="D1288" s="50" t="s">
        <v>149</v>
      </c>
      <c r="E1288" s="50" t="s">
        <v>161</v>
      </c>
      <c r="F1288" s="49" t="s">
        <v>162</v>
      </c>
      <c r="G1288" s="51">
        <v>11934</v>
      </c>
      <c r="H1288" s="52">
        <v>330</v>
      </c>
    </row>
    <row r="1289" spans="1:8">
      <c r="A1289" s="53">
        <v>2022</v>
      </c>
      <c r="B1289" s="54" t="s">
        <v>213</v>
      </c>
      <c r="C1289" s="55" t="s">
        <v>166</v>
      </c>
      <c r="D1289" s="55" t="s">
        <v>149</v>
      </c>
      <c r="E1289" s="55" t="s">
        <v>161</v>
      </c>
      <c r="F1289" s="54" t="s">
        <v>162</v>
      </c>
      <c r="G1289" s="56">
        <v>12142</v>
      </c>
      <c r="H1289" s="57">
        <v>220</v>
      </c>
    </row>
    <row r="1290" spans="1:8">
      <c r="A1290" s="48">
        <v>2022</v>
      </c>
      <c r="B1290" s="49" t="s">
        <v>213</v>
      </c>
      <c r="C1290" s="50" t="s">
        <v>29</v>
      </c>
      <c r="D1290" s="50" t="s">
        <v>149</v>
      </c>
      <c r="E1290" s="50" t="s">
        <v>161</v>
      </c>
      <c r="F1290" s="49" t="s">
        <v>162</v>
      </c>
      <c r="G1290" s="51">
        <v>18038</v>
      </c>
      <c r="H1290" s="52">
        <v>330</v>
      </c>
    </row>
    <row r="1291" spans="1:8">
      <c r="A1291" s="53">
        <v>2022</v>
      </c>
      <c r="B1291" s="54" t="s">
        <v>213</v>
      </c>
      <c r="C1291" s="55" t="s">
        <v>167</v>
      </c>
      <c r="D1291" s="55" t="s">
        <v>149</v>
      </c>
      <c r="E1291" s="55" t="s">
        <v>161</v>
      </c>
      <c r="F1291" s="54" t="s">
        <v>162</v>
      </c>
      <c r="G1291" s="56">
        <v>6202</v>
      </c>
      <c r="H1291" s="57">
        <v>176</v>
      </c>
    </row>
    <row r="1292" spans="1:8">
      <c r="A1292" s="48">
        <v>2022</v>
      </c>
      <c r="B1292" s="49" t="s">
        <v>213</v>
      </c>
      <c r="C1292" s="50" t="s">
        <v>45</v>
      </c>
      <c r="D1292" s="50" t="s">
        <v>149</v>
      </c>
      <c r="E1292" s="50" t="s">
        <v>161</v>
      </c>
      <c r="F1292" s="49" t="s">
        <v>162</v>
      </c>
      <c r="G1292" s="51">
        <v>232</v>
      </c>
      <c r="H1292" s="52">
        <v>5.5</v>
      </c>
    </row>
    <row r="1293" spans="1:8">
      <c r="A1293" s="53">
        <v>2022</v>
      </c>
      <c r="B1293" s="54" t="s">
        <v>213</v>
      </c>
      <c r="C1293" s="55" t="s">
        <v>46</v>
      </c>
      <c r="D1293" s="55" t="s">
        <v>149</v>
      </c>
      <c r="E1293" s="55" t="s">
        <v>161</v>
      </c>
      <c r="F1293" s="54" t="s">
        <v>162</v>
      </c>
      <c r="G1293" s="56">
        <v>29357</v>
      </c>
      <c r="H1293" s="57">
        <v>816</v>
      </c>
    </row>
    <row r="1294" spans="1:8">
      <c r="A1294" s="48">
        <v>2022</v>
      </c>
      <c r="B1294" s="49" t="s">
        <v>213</v>
      </c>
      <c r="C1294" s="50" t="s">
        <v>47</v>
      </c>
      <c r="D1294" s="50" t="s">
        <v>149</v>
      </c>
      <c r="E1294" s="50" t="s">
        <v>161</v>
      </c>
      <c r="F1294" s="49" t="s">
        <v>162</v>
      </c>
      <c r="G1294" s="51">
        <v>10888</v>
      </c>
      <c r="H1294" s="52">
        <v>212</v>
      </c>
    </row>
    <row r="1295" spans="1:8">
      <c r="A1295" s="53">
        <v>2022</v>
      </c>
      <c r="B1295" s="54" t="s">
        <v>213</v>
      </c>
      <c r="C1295" s="55" t="s">
        <v>32</v>
      </c>
      <c r="D1295" s="55" t="s">
        <v>149</v>
      </c>
      <c r="E1295" s="55" t="s">
        <v>161</v>
      </c>
      <c r="F1295" s="54" t="s">
        <v>162</v>
      </c>
      <c r="G1295" s="56">
        <v>812</v>
      </c>
      <c r="H1295" s="57">
        <v>22</v>
      </c>
    </row>
    <row r="1296" spans="1:8">
      <c r="A1296" s="48">
        <v>2022</v>
      </c>
      <c r="B1296" s="49" t="s">
        <v>213</v>
      </c>
      <c r="C1296" s="50" t="s">
        <v>66</v>
      </c>
      <c r="D1296" s="50" t="s">
        <v>149</v>
      </c>
      <c r="E1296" s="50" t="s">
        <v>161</v>
      </c>
      <c r="F1296" s="49" t="s">
        <v>162</v>
      </c>
      <c r="G1296" s="51">
        <v>15965</v>
      </c>
      <c r="H1296" s="52">
        <v>314</v>
      </c>
    </row>
    <row r="1297" spans="1:8">
      <c r="A1297" s="53">
        <v>2022</v>
      </c>
      <c r="B1297" s="54" t="s">
        <v>213</v>
      </c>
      <c r="C1297" s="55" t="s">
        <v>33</v>
      </c>
      <c r="D1297" s="55" t="s">
        <v>149</v>
      </c>
      <c r="E1297" s="55" t="s">
        <v>161</v>
      </c>
      <c r="F1297" s="54" t="s">
        <v>162</v>
      </c>
      <c r="G1297" s="56">
        <v>6316</v>
      </c>
      <c r="H1297" s="57">
        <v>110</v>
      </c>
    </row>
    <row r="1298" spans="1:8">
      <c r="A1298" s="48">
        <v>2022</v>
      </c>
      <c r="B1298" s="49" t="s">
        <v>213</v>
      </c>
      <c r="C1298" s="50" t="s">
        <v>48</v>
      </c>
      <c r="D1298" s="50" t="s">
        <v>149</v>
      </c>
      <c r="E1298" s="50" t="s">
        <v>161</v>
      </c>
      <c r="F1298" s="49" t="s">
        <v>162</v>
      </c>
      <c r="G1298" s="51">
        <v>1482465</v>
      </c>
      <c r="H1298" s="52">
        <v>39506.699999999997</v>
      </c>
    </row>
    <row r="1299" spans="1:8">
      <c r="A1299" s="53">
        <v>2022</v>
      </c>
      <c r="B1299" s="54" t="s">
        <v>213</v>
      </c>
      <c r="C1299" s="55" t="s">
        <v>49</v>
      </c>
      <c r="D1299" s="55" t="s">
        <v>149</v>
      </c>
      <c r="E1299" s="55" t="s">
        <v>161</v>
      </c>
      <c r="F1299" s="54" t="s">
        <v>162</v>
      </c>
      <c r="G1299" s="56">
        <v>2466</v>
      </c>
      <c r="H1299" s="57">
        <v>43</v>
      </c>
    </row>
    <row r="1300" spans="1:8">
      <c r="A1300" s="48">
        <v>2022</v>
      </c>
      <c r="B1300" s="49" t="s">
        <v>213</v>
      </c>
      <c r="C1300" s="50" t="s">
        <v>73</v>
      </c>
      <c r="D1300" s="50" t="s">
        <v>149</v>
      </c>
      <c r="E1300" s="50" t="s">
        <v>161</v>
      </c>
      <c r="F1300" s="49" t="s">
        <v>162</v>
      </c>
      <c r="G1300" s="51">
        <v>25434</v>
      </c>
      <c r="H1300" s="52">
        <v>720</v>
      </c>
    </row>
    <row r="1301" spans="1:8">
      <c r="A1301" s="53">
        <v>2022</v>
      </c>
      <c r="B1301" s="54" t="s">
        <v>213</v>
      </c>
      <c r="C1301" s="55" t="s">
        <v>181</v>
      </c>
      <c r="D1301" s="55" t="s">
        <v>149</v>
      </c>
      <c r="E1301" s="55" t="s">
        <v>161</v>
      </c>
      <c r="F1301" s="54" t="s">
        <v>162</v>
      </c>
      <c r="G1301" s="56">
        <v>4695</v>
      </c>
      <c r="H1301" s="57">
        <v>132</v>
      </c>
    </row>
    <row r="1302" spans="1:8">
      <c r="A1302" s="48">
        <v>2022</v>
      </c>
      <c r="B1302" s="49" t="s">
        <v>213</v>
      </c>
      <c r="C1302" s="50" t="s">
        <v>172</v>
      </c>
      <c r="D1302" s="50" t="s">
        <v>149</v>
      </c>
      <c r="E1302" s="50" t="s">
        <v>161</v>
      </c>
      <c r="F1302" s="49" t="s">
        <v>162</v>
      </c>
      <c r="G1302" s="51">
        <v>43000</v>
      </c>
      <c r="H1302" s="52">
        <v>984</v>
      </c>
    </row>
    <row r="1303" spans="1:8">
      <c r="A1303" s="53">
        <v>2022</v>
      </c>
      <c r="B1303" s="54" t="s">
        <v>213</v>
      </c>
      <c r="C1303" s="55" t="s">
        <v>63</v>
      </c>
      <c r="D1303" s="55" t="s">
        <v>149</v>
      </c>
      <c r="E1303" s="55" t="s">
        <v>161</v>
      </c>
      <c r="F1303" s="54" t="s">
        <v>162</v>
      </c>
      <c r="G1303" s="56">
        <v>4708</v>
      </c>
      <c r="H1303" s="57">
        <v>198</v>
      </c>
    </row>
    <row r="1304" spans="1:8">
      <c r="A1304" s="48">
        <v>2022</v>
      </c>
      <c r="B1304" s="49" t="s">
        <v>213</v>
      </c>
      <c r="C1304" s="50" t="s">
        <v>52</v>
      </c>
      <c r="D1304" s="50" t="s">
        <v>149</v>
      </c>
      <c r="E1304" s="50" t="s">
        <v>161</v>
      </c>
      <c r="F1304" s="49" t="s">
        <v>162</v>
      </c>
      <c r="G1304" s="51">
        <v>1591</v>
      </c>
      <c r="H1304" s="52">
        <v>42</v>
      </c>
    </row>
    <row r="1305" spans="1:8">
      <c r="A1305" s="53">
        <v>2022</v>
      </c>
      <c r="B1305" s="54" t="s">
        <v>213</v>
      </c>
      <c r="C1305" s="55" t="s">
        <v>39</v>
      </c>
      <c r="D1305" s="55" t="s">
        <v>149</v>
      </c>
      <c r="E1305" s="55" t="s">
        <v>161</v>
      </c>
      <c r="F1305" s="54" t="s">
        <v>162</v>
      </c>
      <c r="G1305" s="56">
        <v>17297</v>
      </c>
      <c r="H1305" s="57">
        <v>308</v>
      </c>
    </row>
    <row r="1306" spans="1:8">
      <c r="A1306" s="48">
        <v>2022</v>
      </c>
      <c r="B1306" s="49" t="s">
        <v>213</v>
      </c>
      <c r="C1306" s="50" t="s">
        <v>183</v>
      </c>
      <c r="D1306" s="50" t="s">
        <v>149</v>
      </c>
      <c r="E1306" s="50" t="s">
        <v>161</v>
      </c>
      <c r="F1306" s="49" t="s">
        <v>162</v>
      </c>
      <c r="G1306" s="51">
        <v>2966</v>
      </c>
      <c r="H1306" s="52">
        <v>88</v>
      </c>
    </row>
    <row r="1307" spans="1:8">
      <c r="A1307" s="53">
        <v>2022</v>
      </c>
      <c r="B1307" s="54" t="s">
        <v>213</v>
      </c>
      <c r="C1307" s="55" t="s">
        <v>69</v>
      </c>
      <c r="D1307" s="55" t="s">
        <v>149</v>
      </c>
      <c r="E1307" s="55" t="s">
        <v>161</v>
      </c>
      <c r="F1307" s="54" t="s">
        <v>162</v>
      </c>
      <c r="G1307" s="56">
        <v>1617</v>
      </c>
      <c r="H1307" s="57">
        <v>42</v>
      </c>
    </row>
    <row r="1308" spans="1:8">
      <c r="A1308" s="48">
        <v>2022</v>
      </c>
      <c r="B1308" s="49" t="s">
        <v>213</v>
      </c>
      <c r="C1308" s="50" t="s">
        <v>56</v>
      </c>
      <c r="D1308" s="50" t="s">
        <v>149</v>
      </c>
      <c r="E1308" s="50" t="s">
        <v>161</v>
      </c>
      <c r="F1308" s="49" t="s">
        <v>162</v>
      </c>
      <c r="G1308" s="51">
        <v>5244</v>
      </c>
      <c r="H1308" s="52">
        <v>106</v>
      </c>
    </row>
    <row r="1309" spans="1:8">
      <c r="A1309" s="53">
        <v>2022</v>
      </c>
      <c r="B1309" s="54" t="s">
        <v>213</v>
      </c>
      <c r="C1309" s="55" t="s">
        <v>174</v>
      </c>
      <c r="D1309" s="55" t="s">
        <v>149</v>
      </c>
      <c r="E1309" s="55" t="s">
        <v>161</v>
      </c>
      <c r="F1309" s="54" t="s">
        <v>162</v>
      </c>
      <c r="G1309" s="56">
        <v>23159</v>
      </c>
      <c r="H1309" s="57">
        <v>660</v>
      </c>
    </row>
    <row r="1310" spans="1:8">
      <c r="A1310" s="48">
        <v>2022</v>
      </c>
      <c r="B1310" s="49" t="s">
        <v>213</v>
      </c>
      <c r="C1310" s="50" t="s">
        <v>175</v>
      </c>
      <c r="D1310" s="50" t="s">
        <v>149</v>
      </c>
      <c r="E1310" s="50" t="s">
        <v>161</v>
      </c>
      <c r="F1310" s="49" t="s">
        <v>162</v>
      </c>
      <c r="G1310" s="51">
        <v>2856</v>
      </c>
      <c r="H1310" s="52">
        <v>66</v>
      </c>
    </row>
    <row r="1311" spans="1:8">
      <c r="A1311" s="53">
        <v>2022</v>
      </c>
      <c r="B1311" s="54" t="s">
        <v>213</v>
      </c>
      <c r="C1311" s="55" t="s">
        <v>74</v>
      </c>
      <c r="D1311" s="55" t="s">
        <v>149</v>
      </c>
      <c r="E1311" s="55" t="s">
        <v>161</v>
      </c>
      <c r="F1311" s="54" t="s">
        <v>162</v>
      </c>
      <c r="G1311" s="56">
        <v>985505</v>
      </c>
      <c r="H1311" s="57">
        <v>22651.998</v>
      </c>
    </row>
    <row r="1312" spans="1:8">
      <c r="A1312" s="48">
        <v>2022</v>
      </c>
      <c r="B1312" s="49" t="s">
        <v>213</v>
      </c>
      <c r="C1312" s="50" t="s">
        <v>176</v>
      </c>
      <c r="D1312" s="50" t="s">
        <v>149</v>
      </c>
      <c r="E1312" s="50" t="s">
        <v>161</v>
      </c>
      <c r="F1312" s="49" t="s">
        <v>162</v>
      </c>
      <c r="G1312" s="51">
        <v>817</v>
      </c>
      <c r="H1312" s="52">
        <v>22</v>
      </c>
    </row>
    <row r="1313" spans="1:8">
      <c r="A1313" s="53">
        <v>2022</v>
      </c>
      <c r="B1313" s="54" t="s">
        <v>213</v>
      </c>
      <c r="C1313" s="55" t="s">
        <v>177</v>
      </c>
      <c r="D1313" s="55" t="s">
        <v>149</v>
      </c>
      <c r="E1313" s="55" t="s">
        <v>161</v>
      </c>
      <c r="F1313" s="54" t="s">
        <v>162</v>
      </c>
      <c r="G1313" s="56">
        <v>92508</v>
      </c>
      <c r="H1313" s="57">
        <v>2442.6909999999998</v>
      </c>
    </row>
    <row r="1314" spans="1:8">
      <c r="A1314" s="48">
        <v>2022</v>
      </c>
      <c r="B1314" s="49" t="s">
        <v>213</v>
      </c>
      <c r="C1314" s="50" t="s">
        <v>84</v>
      </c>
      <c r="D1314" s="50" t="s">
        <v>151</v>
      </c>
      <c r="E1314" s="50" t="s">
        <v>178</v>
      </c>
      <c r="F1314" s="49" t="s">
        <v>162</v>
      </c>
      <c r="G1314" s="51">
        <v>15763</v>
      </c>
      <c r="H1314" s="52">
        <v>460</v>
      </c>
    </row>
    <row r="1315" spans="1:8">
      <c r="A1315" s="53">
        <v>2022</v>
      </c>
      <c r="B1315" s="54" t="s">
        <v>213</v>
      </c>
      <c r="C1315" s="55" t="s">
        <v>43</v>
      </c>
      <c r="D1315" s="55" t="s">
        <v>151</v>
      </c>
      <c r="E1315" s="55" t="s">
        <v>178</v>
      </c>
      <c r="F1315" s="54" t="s">
        <v>162</v>
      </c>
      <c r="G1315" s="56">
        <v>15701</v>
      </c>
      <c r="H1315" s="57">
        <v>520</v>
      </c>
    </row>
    <row r="1316" spans="1:8">
      <c r="A1316" s="48">
        <v>2022</v>
      </c>
      <c r="B1316" s="49" t="s">
        <v>213</v>
      </c>
      <c r="C1316" s="50" t="s">
        <v>44</v>
      </c>
      <c r="D1316" s="50" t="s">
        <v>151</v>
      </c>
      <c r="E1316" s="50" t="s">
        <v>178</v>
      </c>
      <c r="F1316" s="49" t="s">
        <v>162</v>
      </c>
      <c r="G1316" s="51">
        <v>57111</v>
      </c>
      <c r="H1316" s="52">
        <v>4022.8850000000002</v>
      </c>
    </row>
    <row r="1317" spans="1:8">
      <c r="A1317" s="53">
        <v>2022</v>
      </c>
      <c r="B1317" s="54" t="s">
        <v>213</v>
      </c>
      <c r="C1317" s="55" t="s">
        <v>60</v>
      </c>
      <c r="D1317" s="55" t="s">
        <v>151</v>
      </c>
      <c r="E1317" s="55" t="s">
        <v>178</v>
      </c>
      <c r="F1317" s="54" t="s">
        <v>162</v>
      </c>
      <c r="G1317" s="56">
        <v>19564</v>
      </c>
      <c r="H1317" s="57">
        <v>549.79999999999995</v>
      </c>
    </row>
    <row r="1318" spans="1:8">
      <c r="A1318" s="48">
        <v>2022</v>
      </c>
      <c r="B1318" s="49" t="s">
        <v>213</v>
      </c>
      <c r="C1318" s="50" t="s">
        <v>46</v>
      </c>
      <c r="D1318" s="50" t="s">
        <v>151</v>
      </c>
      <c r="E1318" s="50" t="s">
        <v>178</v>
      </c>
      <c r="F1318" s="49" t="s">
        <v>162</v>
      </c>
      <c r="G1318" s="51">
        <v>3895</v>
      </c>
      <c r="H1318" s="52">
        <v>160.708</v>
      </c>
    </row>
    <row r="1319" spans="1:8">
      <c r="A1319" s="53">
        <v>2022</v>
      </c>
      <c r="B1319" s="54" t="s">
        <v>213</v>
      </c>
      <c r="C1319" s="55" t="s">
        <v>48</v>
      </c>
      <c r="D1319" s="55" t="s">
        <v>151</v>
      </c>
      <c r="E1319" s="55" t="s">
        <v>178</v>
      </c>
      <c r="F1319" s="54" t="s">
        <v>162</v>
      </c>
      <c r="G1319" s="56">
        <v>22789</v>
      </c>
      <c r="H1319" s="57">
        <v>549.07000000000005</v>
      </c>
    </row>
    <row r="1320" spans="1:8">
      <c r="A1320" s="48">
        <v>2022</v>
      </c>
      <c r="B1320" s="49" t="s">
        <v>213</v>
      </c>
      <c r="C1320" s="50" t="s">
        <v>169</v>
      </c>
      <c r="D1320" s="50" t="s">
        <v>151</v>
      </c>
      <c r="E1320" s="50" t="s">
        <v>178</v>
      </c>
      <c r="F1320" s="49" t="s">
        <v>162</v>
      </c>
      <c r="G1320" s="51">
        <v>1731</v>
      </c>
      <c r="H1320" s="52">
        <v>80</v>
      </c>
    </row>
    <row r="1321" spans="1:8">
      <c r="A1321" s="53">
        <v>2022</v>
      </c>
      <c r="B1321" s="54" t="s">
        <v>213</v>
      </c>
      <c r="C1321" s="55" t="s">
        <v>49</v>
      </c>
      <c r="D1321" s="55" t="s">
        <v>151</v>
      </c>
      <c r="E1321" s="55" t="s">
        <v>178</v>
      </c>
      <c r="F1321" s="54" t="s">
        <v>162</v>
      </c>
      <c r="G1321" s="56">
        <v>3623</v>
      </c>
      <c r="H1321" s="57">
        <v>249.15100000000001</v>
      </c>
    </row>
    <row r="1322" spans="1:8">
      <c r="A1322" s="48">
        <v>2022</v>
      </c>
      <c r="B1322" s="49" t="s">
        <v>213</v>
      </c>
      <c r="C1322" s="50" t="s">
        <v>51</v>
      </c>
      <c r="D1322" s="50" t="s">
        <v>151</v>
      </c>
      <c r="E1322" s="50" t="s">
        <v>178</v>
      </c>
      <c r="F1322" s="49" t="s">
        <v>162</v>
      </c>
      <c r="G1322" s="51">
        <v>126278</v>
      </c>
      <c r="H1322" s="52">
        <v>4198</v>
      </c>
    </row>
    <row r="1323" spans="1:8">
      <c r="A1323" s="53">
        <v>2022</v>
      </c>
      <c r="B1323" s="54" t="s">
        <v>213</v>
      </c>
      <c r="C1323" s="55" t="s">
        <v>52</v>
      </c>
      <c r="D1323" s="55" t="s">
        <v>151</v>
      </c>
      <c r="E1323" s="55" t="s">
        <v>178</v>
      </c>
      <c r="F1323" s="54" t="s">
        <v>162</v>
      </c>
      <c r="G1323" s="56">
        <v>2899</v>
      </c>
      <c r="H1323" s="57">
        <v>60</v>
      </c>
    </row>
    <row r="1324" spans="1:8">
      <c r="A1324" s="48">
        <v>2022</v>
      </c>
      <c r="B1324" s="49" t="s">
        <v>213</v>
      </c>
      <c r="C1324" s="50" t="s">
        <v>82</v>
      </c>
      <c r="D1324" s="50" t="s">
        <v>151</v>
      </c>
      <c r="E1324" s="50" t="s">
        <v>178</v>
      </c>
      <c r="F1324" s="49" t="s">
        <v>162</v>
      </c>
      <c r="G1324" s="51">
        <v>6486</v>
      </c>
      <c r="H1324" s="52">
        <v>209</v>
      </c>
    </row>
    <row r="1325" spans="1:8">
      <c r="A1325" s="53">
        <v>2022</v>
      </c>
      <c r="B1325" s="54" t="s">
        <v>213</v>
      </c>
      <c r="C1325" s="55" t="s">
        <v>177</v>
      </c>
      <c r="D1325" s="55" t="s">
        <v>151</v>
      </c>
      <c r="E1325" s="55" t="s">
        <v>178</v>
      </c>
      <c r="F1325" s="54" t="s">
        <v>162</v>
      </c>
      <c r="G1325" s="56">
        <v>71903</v>
      </c>
      <c r="H1325" s="57">
        <v>2334.0749999999998</v>
      </c>
    </row>
    <row r="1326" spans="1:8">
      <c r="A1326" s="48">
        <v>2022</v>
      </c>
      <c r="B1326" s="49" t="s">
        <v>214</v>
      </c>
      <c r="C1326" s="50" t="s">
        <v>160</v>
      </c>
      <c r="D1326" s="50" t="s">
        <v>149</v>
      </c>
      <c r="E1326" s="50" t="s">
        <v>161</v>
      </c>
      <c r="F1326" s="49" t="s">
        <v>162</v>
      </c>
      <c r="G1326" s="51">
        <v>4723</v>
      </c>
      <c r="H1326" s="52">
        <v>176</v>
      </c>
    </row>
    <row r="1327" spans="1:8">
      <c r="A1327" s="53">
        <v>2022</v>
      </c>
      <c r="B1327" s="54" t="s">
        <v>214</v>
      </c>
      <c r="C1327" s="55" t="s">
        <v>91</v>
      </c>
      <c r="D1327" s="55" t="s">
        <v>149</v>
      </c>
      <c r="E1327" s="55" t="s">
        <v>161</v>
      </c>
      <c r="F1327" s="54" t="s">
        <v>162</v>
      </c>
      <c r="G1327" s="56">
        <v>2079</v>
      </c>
      <c r="H1327" s="57">
        <v>66</v>
      </c>
    </row>
    <row r="1328" spans="1:8">
      <c r="A1328" s="48">
        <v>2022</v>
      </c>
      <c r="B1328" s="49" t="s">
        <v>214</v>
      </c>
      <c r="C1328" s="50" t="s">
        <v>84</v>
      </c>
      <c r="D1328" s="50" t="s">
        <v>149</v>
      </c>
      <c r="E1328" s="50" t="s">
        <v>161</v>
      </c>
      <c r="F1328" s="49" t="s">
        <v>162</v>
      </c>
      <c r="G1328" s="51">
        <v>95508</v>
      </c>
      <c r="H1328" s="52">
        <v>1995</v>
      </c>
    </row>
    <row r="1329" spans="1:8">
      <c r="A1329" s="53">
        <v>2022</v>
      </c>
      <c r="B1329" s="54" t="s">
        <v>214</v>
      </c>
      <c r="C1329" s="55" t="s">
        <v>43</v>
      </c>
      <c r="D1329" s="55" t="s">
        <v>149</v>
      </c>
      <c r="E1329" s="55" t="s">
        <v>161</v>
      </c>
      <c r="F1329" s="54" t="s">
        <v>162</v>
      </c>
      <c r="G1329" s="56">
        <v>4627</v>
      </c>
      <c r="H1329" s="57">
        <v>152</v>
      </c>
    </row>
    <row r="1330" spans="1:8">
      <c r="A1330" s="48">
        <v>2022</v>
      </c>
      <c r="B1330" s="49" t="s">
        <v>214</v>
      </c>
      <c r="C1330" s="50" t="s">
        <v>59</v>
      </c>
      <c r="D1330" s="50" t="s">
        <v>149</v>
      </c>
      <c r="E1330" s="50" t="s">
        <v>161</v>
      </c>
      <c r="F1330" s="49" t="s">
        <v>162</v>
      </c>
      <c r="G1330" s="51">
        <v>623</v>
      </c>
      <c r="H1330" s="52">
        <v>22</v>
      </c>
    </row>
    <row r="1331" spans="1:8">
      <c r="A1331" s="53">
        <v>2022</v>
      </c>
      <c r="B1331" s="54" t="s">
        <v>214</v>
      </c>
      <c r="C1331" s="55" t="s">
        <v>72</v>
      </c>
      <c r="D1331" s="55" t="s">
        <v>149</v>
      </c>
      <c r="E1331" s="55" t="s">
        <v>161</v>
      </c>
      <c r="F1331" s="54" t="s">
        <v>162</v>
      </c>
      <c r="G1331" s="56">
        <v>15489</v>
      </c>
      <c r="H1331" s="57">
        <v>447.25</v>
      </c>
    </row>
    <row r="1332" spans="1:8">
      <c r="A1332" s="48">
        <v>2022</v>
      </c>
      <c r="B1332" s="49" t="s">
        <v>214</v>
      </c>
      <c r="C1332" s="50" t="s">
        <v>44</v>
      </c>
      <c r="D1332" s="50" t="s">
        <v>149</v>
      </c>
      <c r="E1332" s="50" t="s">
        <v>161</v>
      </c>
      <c r="F1332" s="49" t="s">
        <v>162</v>
      </c>
      <c r="G1332" s="51">
        <v>66855</v>
      </c>
      <c r="H1332" s="52">
        <v>1912.3</v>
      </c>
    </row>
    <row r="1333" spans="1:8">
      <c r="A1333" s="53">
        <v>2022</v>
      </c>
      <c r="B1333" s="54" t="s">
        <v>214</v>
      </c>
      <c r="C1333" s="55" t="s">
        <v>60</v>
      </c>
      <c r="D1333" s="55" t="s">
        <v>149</v>
      </c>
      <c r="E1333" s="55" t="s">
        <v>161</v>
      </c>
      <c r="F1333" s="54" t="s">
        <v>162</v>
      </c>
      <c r="G1333" s="56">
        <v>17253</v>
      </c>
      <c r="H1333" s="57">
        <v>572</v>
      </c>
    </row>
    <row r="1334" spans="1:8">
      <c r="A1334" s="48">
        <v>2022</v>
      </c>
      <c r="B1334" s="49" t="s">
        <v>214</v>
      </c>
      <c r="C1334" s="50" t="s">
        <v>163</v>
      </c>
      <c r="D1334" s="50" t="s">
        <v>149</v>
      </c>
      <c r="E1334" s="50" t="s">
        <v>161</v>
      </c>
      <c r="F1334" s="49" t="s">
        <v>162</v>
      </c>
      <c r="G1334" s="51">
        <v>11175</v>
      </c>
      <c r="H1334" s="52">
        <v>315</v>
      </c>
    </row>
    <row r="1335" spans="1:8">
      <c r="A1335" s="53">
        <v>2022</v>
      </c>
      <c r="B1335" s="54" t="s">
        <v>214</v>
      </c>
      <c r="C1335" s="55" t="s">
        <v>164</v>
      </c>
      <c r="D1335" s="55" t="s">
        <v>149</v>
      </c>
      <c r="E1335" s="55" t="s">
        <v>161</v>
      </c>
      <c r="F1335" s="54" t="s">
        <v>162</v>
      </c>
      <c r="G1335" s="56">
        <v>30707</v>
      </c>
      <c r="H1335" s="57">
        <v>902</v>
      </c>
    </row>
    <row r="1336" spans="1:8">
      <c r="A1336" s="48">
        <v>2022</v>
      </c>
      <c r="B1336" s="49" t="s">
        <v>214</v>
      </c>
      <c r="C1336" s="50" t="s">
        <v>61</v>
      </c>
      <c r="D1336" s="50" t="s">
        <v>149</v>
      </c>
      <c r="E1336" s="50" t="s">
        <v>161</v>
      </c>
      <c r="F1336" s="49" t="s">
        <v>162</v>
      </c>
      <c r="G1336" s="51">
        <v>8066</v>
      </c>
      <c r="H1336" s="52">
        <v>264</v>
      </c>
    </row>
    <row r="1337" spans="1:8">
      <c r="A1337" s="53">
        <v>2022</v>
      </c>
      <c r="B1337" s="54" t="s">
        <v>214</v>
      </c>
      <c r="C1337" s="55" t="s">
        <v>65</v>
      </c>
      <c r="D1337" s="55" t="s">
        <v>149</v>
      </c>
      <c r="E1337" s="55" t="s">
        <v>161</v>
      </c>
      <c r="F1337" s="54" t="s">
        <v>162</v>
      </c>
      <c r="G1337" s="56">
        <v>2537</v>
      </c>
      <c r="H1337" s="57">
        <v>88</v>
      </c>
    </row>
    <row r="1338" spans="1:8">
      <c r="A1338" s="48">
        <v>2022</v>
      </c>
      <c r="B1338" s="49" t="s">
        <v>214</v>
      </c>
      <c r="C1338" s="50" t="s">
        <v>166</v>
      </c>
      <c r="D1338" s="50" t="s">
        <v>149</v>
      </c>
      <c r="E1338" s="50" t="s">
        <v>161</v>
      </c>
      <c r="F1338" s="49" t="s">
        <v>162</v>
      </c>
      <c r="G1338" s="51">
        <v>34452</v>
      </c>
      <c r="H1338" s="52">
        <v>770</v>
      </c>
    </row>
    <row r="1339" spans="1:8">
      <c r="A1339" s="53">
        <v>2022</v>
      </c>
      <c r="B1339" s="54" t="s">
        <v>214</v>
      </c>
      <c r="C1339" s="55" t="s">
        <v>29</v>
      </c>
      <c r="D1339" s="55" t="s">
        <v>149</v>
      </c>
      <c r="E1339" s="55" t="s">
        <v>161</v>
      </c>
      <c r="F1339" s="54" t="s">
        <v>162</v>
      </c>
      <c r="G1339" s="56">
        <v>20986</v>
      </c>
      <c r="H1339" s="57">
        <v>374</v>
      </c>
    </row>
    <row r="1340" spans="1:8">
      <c r="A1340" s="48">
        <v>2022</v>
      </c>
      <c r="B1340" s="49" t="s">
        <v>214</v>
      </c>
      <c r="C1340" s="50" t="s">
        <v>168</v>
      </c>
      <c r="D1340" s="50" t="s">
        <v>149</v>
      </c>
      <c r="E1340" s="50" t="s">
        <v>161</v>
      </c>
      <c r="F1340" s="49" t="s">
        <v>162</v>
      </c>
      <c r="G1340" s="51">
        <v>1138</v>
      </c>
      <c r="H1340" s="52">
        <v>40</v>
      </c>
    </row>
    <row r="1341" spans="1:8">
      <c r="A1341" s="53">
        <v>2022</v>
      </c>
      <c r="B1341" s="54" t="s">
        <v>214</v>
      </c>
      <c r="C1341" s="55" t="s">
        <v>46</v>
      </c>
      <c r="D1341" s="55" t="s">
        <v>149</v>
      </c>
      <c r="E1341" s="55" t="s">
        <v>161</v>
      </c>
      <c r="F1341" s="54" t="s">
        <v>162</v>
      </c>
      <c r="G1341" s="56">
        <v>27928</v>
      </c>
      <c r="H1341" s="57">
        <v>940</v>
      </c>
    </row>
    <row r="1342" spans="1:8">
      <c r="A1342" s="48">
        <v>2022</v>
      </c>
      <c r="B1342" s="49" t="s">
        <v>214</v>
      </c>
      <c r="C1342" s="50" t="s">
        <v>47</v>
      </c>
      <c r="D1342" s="50" t="s">
        <v>149</v>
      </c>
      <c r="E1342" s="50" t="s">
        <v>161</v>
      </c>
      <c r="F1342" s="49" t="s">
        <v>162</v>
      </c>
      <c r="G1342" s="51">
        <v>8772</v>
      </c>
      <c r="H1342" s="52">
        <v>191</v>
      </c>
    </row>
    <row r="1343" spans="1:8">
      <c r="A1343" s="53">
        <v>2022</v>
      </c>
      <c r="B1343" s="54" t="s">
        <v>214</v>
      </c>
      <c r="C1343" s="55" t="s">
        <v>66</v>
      </c>
      <c r="D1343" s="55" t="s">
        <v>149</v>
      </c>
      <c r="E1343" s="55" t="s">
        <v>161</v>
      </c>
      <c r="F1343" s="54" t="s">
        <v>162</v>
      </c>
      <c r="G1343" s="56">
        <v>6472</v>
      </c>
      <c r="H1343" s="57">
        <v>187.8</v>
      </c>
    </row>
    <row r="1344" spans="1:8">
      <c r="A1344" s="48">
        <v>2022</v>
      </c>
      <c r="B1344" s="49" t="s">
        <v>214</v>
      </c>
      <c r="C1344" s="50" t="s">
        <v>33</v>
      </c>
      <c r="D1344" s="50" t="s">
        <v>149</v>
      </c>
      <c r="E1344" s="50" t="s">
        <v>161</v>
      </c>
      <c r="F1344" s="49" t="s">
        <v>162</v>
      </c>
      <c r="G1344" s="51">
        <v>6161</v>
      </c>
      <c r="H1344" s="52">
        <v>110</v>
      </c>
    </row>
    <row r="1345" spans="1:8">
      <c r="A1345" s="53">
        <v>2022</v>
      </c>
      <c r="B1345" s="54" t="s">
        <v>214</v>
      </c>
      <c r="C1345" s="55" t="s">
        <v>48</v>
      </c>
      <c r="D1345" s="55" t="s">
        <v>149</v>
      </c>
      <c r="E1345" s="55" t="s">
        <v>161</v>
      </c>
      <c r="F1345" s="54" t="s">
        <v>162</v>
      </c>
      <c r="G1345" s="56">
        <v>841311</v>
      </c>
      <c r="H1345" s="57">
        <v>22499.85</v>
      </c>
    </row>
    <row r="1346" spans="1:8">
      <c r="A1346" s="48">
        <v>2022</v>
      </c>
      <c r="B1346" s="49" t="s">
        <v>214</v>
      </c>
      <c r="C1346" s="50" t="s">
        <v>169</v>
      </c>
      <c r="D1346" s="50" t="s">
        <v>149</v>
      </c>
      <c r="E1346" s="50" t="s">
        <v>161</v>
      </c>
      <c r="F1346" s="49" t="s">
        <v>162</v>
      </c>
      <c r="G1346" s="51">
        <v>1319</v>
      </c>
      <c r="H1346" s="52">
        <v>22</v>
      </c>
    </row>
    <row r="1347" spans="1:8">
      <c r="A1347" s="53">
        <v>2022</v>
      </c>
      <c r="B1347" s="54" t="s">
        <v>214</v>
      </c>
      <c r="C1347" s="55" t="s">
        <v>49</v>
      </c>
      <c r="D1347" s="55" t="s">
        <v>149</v>
      </c>
      <c r="E1347" s="55" t="s">
        <v>161</v>
      </c>
      <c r="F1347" s="54" t="s">
        <v>162</v>
      </c>
      <c r="G1347" s="56">
        <v>2353</v>
      </c>
      <c r="H1347" s="57">
        <v>43</v>
      </c>
    </row>
    <row r="1348" spans="1:8">
      <c r="A1348" s="48">
        <v>2022</v>
      </c>
      <c r="B1348" s="49" t="s">
        <v>214</v>
      </c>
      <c r="C1348" s="50" t="s">
        <v>73</v>
      </c>
      <c r="D1348" s="50" t="s">
        <v>149</v>
      </c>
      <c r="E1348" s="50" t="s">
        <v>161</v>
      </c>
      <c r="F1348" s="49" t="s">
        <v>162</v>
      </c>
      <c r="G1348" s="51">
        <v>17661</v>
      </c>
      <c r="H1348" s="52">
        <v>556</v>
      </c>
    </row>
    <row r="1349" spans="1:8">
      <c r="A1349" s="53">
        <v>2022</v>
      </c>
      <c r="B1349" s="54" t="s">
        <v>214</v>
      </c>
      <c r="C1349" s="55" t="s">
        <v>181</v>
      </c>
      <c r="D1349" s="55" t="s">
        <v>149</v>
      </c>
      <c r="E1349" s="55" t="s">
        <v>161</v>
      </c>
      <c r="F1349" s="54" t="s">
        <v>162</v>
      </c>
      <c r="G1349" s="56">
        <v>3898</v>
      </c>
      <c r="H1349" s="57">
        <v>126</v>
      </c>
    </row>
    <row r="1350" spans="1:8">
      <c r="A1350" s="48">
        <v>2022</v>
      </c>
      <c r="B1350" s="49" t="s">
        <v>214</v>
      </c>
      <c r="C1350" s="50" t="s">
        <v>38</v>
      </c>
      <c r="D1350" s="50" t="s">
        <v>149</v>
      </c>
      <c r="E1350" s="50" t="s">
        <v>161</v>
      </c>
      <c r="F1350" s="49" t="s">
        <v>162</v>
      </c>
      <c r="G1350" s="51">
        <v>16646</v>
      </c>
      <c r="H1350" s="52">
        <v>284</v>
      </c>
    </row>
    <row r="1351" spans="1:8">
      <c r="A1351" s="53">
        <v>2022</v>
      </c>
      <c r="B1351" s="54" t="s">
        <v>214</v>
      </c>
      <c r="C1351" s="55" t="s">
        <v>172</v>
      </c>
      <c r="D1351" s="55" t="s">
        <v>149</v>
      </c>
      <c r="E1351" s="55" t="s">
        <v>161</v>
      </c>
      <c r="F1351" s="54" t="s">
        <v>162</v>
      </c>
      <c r="G1351" s="56">
        <v>9516</v>
      </c>
      <c r="H1351" s="57">
        <v>276</v>
      </c>
    </row>
    <row r="1352" spans="1:8">
      <c r="A1352" s="48">
        <v>2022</v>
      </c>
      <c r="B1352" s="49" t="s">
        <v>214</v>
      </c>
      <c r="C1352" s="50" t="s">
        <v>63</v>
      </c>
      <c r="D1352" s="50" t="s">
        <v>149</v>
      </c>
      <c r="E1352" s="50" t="s">
        <v>161</v>
      </c>
      <c r="F1352" s="49" t="s">
        <v>162</v>
      </c>
      <c r="G1352" s="51">
        <v>8954</v>
      </c>
      <c r="H1352" s="52">
        <v>286</v>
      </c>
    </row>
    <row r="1353" spans="1:8">
      <c r="A1353" s="53">
        <v>2022</v>
      </c>
      <c r="B1353" s="54" t="s">
        <v>214</v>
      </c>
      <c r="C1353" s="55" t="s">
        <v>52</v>
      </c>
      <c r="D1353" s="55" t="s">
        <v>149</v>
      </c>
      <c r="E1353" s="55" t="s">
        <v>161</v>
      </c>
      <c r="F1353" s="54" t="s">
        <v>162</v>
      </c>
      <c r="G1353" s="56">
        <v>1385</v>
      </c>
      <c r="H1353" s="57">
        <v>42</v>
      </c>
    </row>
    <row r="1354" spans="1:8">
      <c r="A1354" s="48">
        <v>2022</v>
      </c>
      <c r="B1354" s="49" t="s">
        <v>214</v>
      </c>
      <c r="C1354" s="50" t="s">
        <v>39</v>
      </c>
      <c r="D1354" s="50" t="s">
        <v>149</v>
      </c>
      <c r="E1354" s="50" t="s">
        <v>161</v>
      </c>
      <c r="F1354" s="49" t="s">
        <v>162</v>
      </c>
      <c r="G1354" s="51">
        <v>10631</v>
      </c>
      <c r="H1354" s="52">
        <v>198</v>
      </c>
    </row>
    <row r="1355" spans="1:8">
      <c r="A1355" s="53">
        <v>2022</v>
      </c>
      <c r="B1355" s="54" t="s">
        <v>214</v>
      </c>
      <c r="C1355" s="55" t="s">
        <v>175</v>
      </c>
      <c r="D1355" s="55" t="s">
        <v>149</v>
      </c>
      <c r="E1355" s="55" t="s">
        <v>161</v>
      </c>
      <c r="F1355" s="54" t="s">
        <v>162</v>
      </c>
      <c r="G1355" s="56">
        <v>1606</v>
      </c>
      <c r="H1355" s="57">
        <v>44</v>
      </c>
    </row>
    <row r="1356" spans="1:8">
      <c r="A1356" s="48">
        <v>2022</v>
      </c>
      <c r="B1356" s="49" t="s">
        <v>214</v>
      </c>
      <c r="C1356" s="50" t="s">
        <v>74</v>
      </c>
      <c r="D1356" s="50" t="s">
        <v>149</v>
      </c>
      <c r="E1356" s="50" t="s">
        <v>161</v>
      </c>
      <c r="F1356" s="49" t="s">
        <v>162</v>
      </c>
      <c r="G1356" s="51">
        <v>1097615</v>
      </c>
      <c r="H1356" s="52">
        <v>30350.196</v>
      </c>
    </row>
    <row r="1357" spans="1:8">
      <c r="A1357" s="53">
        <v>2022</v>
      </c>
      <c r="B1357" s="54" t="s">
        <v>214</v>
      </c>
      <c r="C1357" s="55" t="s">
        <v>177</v>
      </c>
      <c r="D1357" s="55" t="s">
        <v>149</v>
      </c>
      <c r="E1357" s="55" t="s">
        <v>161</v>
      </c>
      <c r="F1357" s="54" t="s">
        <v>162</v>
      </c>
      <c r="G1357" s="56">
        <v>21222</v>
      </c>
      <c r="H1357" s="57">
        <v>683</v>
      </c>
    </row>
    <row r="1358" spans="1:8">
      <c r="A1358" s="48">
        <v>2022</v>
      </c>
      <c r="B1358" s="49" t="s">
        <v>214</v>
      </c>
      <c r="C1358" s="50" t="s">
        <v>43</v>
      </c>
      <c r="D1358" s="50" t="s">
        <v>151</v>
      </c>
      <c r="E1358" s="50" t="s">
        <v>178</v>
      </c>
      <c r="F1358" s="49" t="s">
        <v>162</v>
      </c>
      <c r="G1358" s="51">
        <v>7232</v>
      </c>
      <c r="H1358" s="52">
        <v>260</v>
      </c>
    </row>
    <row r="1359" spans="1:8">
      <c r="A1359" s="53">
        <v>2022</v>
      </c>
      <c r="B1359" s="54" t="s">
        <v>214</v>
      </c>
      <c r="C1359" s="55" t="s">
        <v>72</v>
      </c>
      <c r="D1359" s="55" t="s">
        <v>151</v>
      </c>
      <c r="E1359" s="55" t="s">
        <v>178</v>
      </c>
      <c r="F1359" s="54" t="s">
        <v>162</v>
      </c>
      <c r="G1359" s="56">
        <v>565</v>
      </c>
      <c r="H1359" s="57">
        <v>13.2</v>
      </c>
    </row>
    <row r="1360" spans="1:8">
      <c r="A1360" s="48">
        <v>2022</v>
      </c>
      <c r="B1360" s="49" t="s">
        <v>214</v>
      </c>
      <c r="C1360" s="50" t="s">
        <v>44</v>
      </c>
      <c r="D1360" s="50" t="s">
        <v>151</v>
      </c>
      <c r="E1360" s="50" t="s">
        <v>178</v>
      </c>
      <c r="F1360" s="49" t="s">
        <v>162</v>
      </c>
      <c r="G1360" s="51">
        <v>77511</v>
      </c>
      <c r="H1360" s="52">
        <v>4316.1130000000003</v>
      </c>
    </row>
    <row r="1361" spans="1:8">
      <c r="A1361" s="53">
        <v>2022</v>
      </c>
      <c r="B1361" s="54" t="s">
        <v>214</v>
      </c>
      <c r="C1361" s="55" t="s">
        <v>60</v>
      </c>
      <c r="D1361" s="55" t="s">
        <v>151</v>
      </c>
      <c r="E1361" s="55" t="s">
        <v>178</v>
      </c>
      <c r="F1361" s="54" t="s">
        <v>162</v>
      </c>
      <c r="G1361" s="56">
        <v>22471</v>
      </c>
      <c r="H1361" s="57">
        <v>625.20000000000005</v>
      </c>
    </row>
    <row r="1362" spans="1:8">
      <c r="A1362" s="48">
        <v>2022</v>
      </c>
      <c r="B1362" s="49" t="s">
        <v>214</v>
      </c>
      <c r="C1362" s="50" t="s">
        <v>45</v>
      </c>
      <c r="D1362" s="50" t="s">
        <v>151</v>
      </c>
      <c r="E1362" s="50" t="s">
        <v>178</v>
      </c>
      <c r="F1362" s="49" t="s">
        <v>162</v>
      </c>
      <c r="G1362" s="51">
        <v>51</v>
      </c>
      <c r="H1362" s="52">
        <v>0.5</v>
      </c>
    </row>
    <row r="1363" spans="1:8">
      <c r="A1363" s="53">
        <v>2022</v>
      </c>
      <c r="B1363" s="54" t="s">
        <v>214</v>
      </c>
      <c r="C1363" s="55" t="s">
        <v>46</v>
      </c>
      <c r="D1363" s="55" t="s">
        <v>151</v>
      </c>
      <c r="E1363" s="55" t="s">
        <v>178</v>
      </c>
      <c r="F1363" s="54" t="s">
        <v>162</v>
      </c>
      <c r="G1363" s="56">
        <v>1184</v>
      </c>
      <c r="H1363" s="57">
        <v>20</v>
      </c>
    </row>
    <row r="1364" spans="1:8">
      <c r="A1364" s="48">
        <v>2022</v>
      </c>
      <c r="B1364" s="49" t="s">
        <v>214</v>
      </c>
      <c r="C1364" s="50" t="s">
        <v>47</v>
      </c>
      <c r="D1364" s="50" t="s">
        <v>151</v>
      </c>
      <c r="E1364" s="50" t="s">
        <v>178</v>
      </c>
      <c r="F1364" s="49" t="s">
        <v>162</v>
      </c>
      <c r="G1364" s="51">
        <v>753</v>
      </c>
      <c r="H1364" s="52">
        <v>12</v>
      </c>
    </row>
    <row r="1365" spans="1:8">
      <c r="A1365" s="53">
        <v>2022</v>
      </c>
      <c r="B1365" s="54" t="s">
        <v>214</v>
      </c>
      <c r="C1365" s="55" t="s">
        <v>48</v>
      </c>
      <c r="D1365" s="55" t="s">
        <v>151</v>
      </c>
      <c r="E1365" s="55" t="s">
        <v>178</v>
      </c>
      <c r="F1365" s="54" t="s">
        <v>162</v>
      </c>
      <c r="G1365" s="56">
        <v>33863</v>
      </c>
      <c r="H1365" s="57">
        <v>968.71</v>
      </c>
    </row>
    <row r="1366" spans="1:8">
      <c r="A1366" s="48">
        <v>2022</v>
      </c>
      <c r="B1366" s="49" t="s">
        <v>214</v>
      </c>
      <c r="C1366" s="50" t="s">
        <v>169</v>
      </c>
      <c r="D1366" s="50" t="s">
        <v>151</v>
      </c>
      <c r="E1366" s="50" t="s">
        <v>178</v>
      </c>
      <c r="F1366" s="49" t="s">
        <v>162</v>
      </c>
      <c r="G1366" s="51">
        <v>1501</v>
      </c>
      <c r="H1366" s="52">
        <v>73</v>
      </c>
    </row>
    <row r="1367" spans="1:8">
      <c r="A1367" s="53">
        <v>2022</v>
      </c>
      <c r="B1367" s="54" t="s">
        <v>214</v>
      </c>
      <c r="C1367" s="55" t="s">
        <v>49</v>
      </c>
      <c r="D1367" s="55" t="s">
        <v>151</v>
      </c>
      <c r="E1367" s="55" t="s">
        <v>178</v>
      </c>
      <c r="F1367" s="54" t="s">
        <v>162</v>
      </c>
      <c r="G1367" s="56">
        <v>304</v>
      </c>
      <c r="H1367" s="57">
        <v>52.46</v>
      </c>
    </row>
    <row r="1368" spans="1:8">
      <c r="A1368" s="48">
        <v>2022</v>
      </c>
      <c r="B1368" s="49" t="s">
        <v>214</v>
      </c>
      <c r="C1368" s="50" t="s">
        <v>73</v>
      </c>
      <c r="D1368" s="50" t="s">
        <v>151</v>
      </c>
      <c r="E1368" s="50" t="s">
        <v>178</v>
      </c>
      <c r="F1368" s="49" t="s">
        <v>162</v>
      </c>
      <c r="G1368" s="51">
        <v>1027</v>
      </c>
      <c r="H1368" s="52">
        <v>19</v>
      </c>
    </row>
    <row r="1369" spans="1:8">
      <c r="A1369" s="53">
        <v>2022</v>
      </c>
      <c r="B1369" s="54" t="s">
        <v>214</v>
      </c>
      <c r="C1369" s="55" t="s">
        <v>51</v>
      </c>
      <c r="D1369" s="55" t="s">
        <v>151</v>
      </c>
      <c r="E1369" s="55" t="s">
        <v>178</v>
      </c>
      <c r="F1369" s="54" t="s">
        <v>162</v>
      </c>
      <c r="G1369" s="56">
        <v>13908</v>
      </c>
      <c r="H1369" s="57">
        <v>500</v>
      </c>
    </row>
    <row r="1370" spans="1:8">
      <c r="A1370" s="48">
        <v>2022</v>
      </c>
      <c r="B1370" s="49" t="s">
        <v>214</v>
      </c>
      <c r="C1370" s="50" t="s">
        <v>177</v>
      </c>
      <c r="D1370" s="50" t="s">
        <v>151</v>
      </c>
      <c r="E1370" s="50" t="s">
        <v>178</v>
      </c>
      <c r="F1370" s="49" t="s">
        <v>162</v>
      </c>
      <c r="G1370" s="51">
        <v>27762</v>
      </c>
      <c r="H1370" s="52">
        <v>986.5</v>
      </c>
    </row>
    <row r="1371" spans="1:8">
      <c r="A1371" s="53">
        <v>2023</v>
      </c>
      <c r="B1371" s="54" t="s">
        <v>215</v>
      </c>
      <c r="C1371" s="55" t="s">
        <v>160</v>
      </c>
      <c r="D1371" s="55" t="s">
        <v>149</v>
      </c>
      <c r="E1371" s="55" t="s">
        <v>161</v>
      </c>
      <c r="F1371" s="54" t="s">
        <v>162</v>
      </c>
      <c r="G1371" s="56">
        <v>612</v>
      </c>
      <c r="H1371" s="57">
        <v>22</v>
      </c>
    </row>
    <row r="1372" spans="1:8">
      <c r="A1372" s="48">
        <v>2023</v>
      </c>
      <c r="B1372" s="49" t="s">
        <v>215</v>
      </c>
      <c r="C1372" s="50" t="s">
        <v>91</v>
      </c>
      <c r="D1372" s="50" t="s">
        <v>149</v>
      </c>
      <c r="E1372" s="50" t="s">
        <v>161</v>
      </c>
      <c r="F1372" s="49" t="s">
        <v>162</v>
      </c>
      <c r="G1372" s="51">
        <v>19545</v>
      </c>
      <c r="H1372" s="52">
        <v>550</v>
      </c>
    </row>
    <row r="1373" spans="1:8">
      <c r="A1373" s="53">
        <v>2023</v>
      </c>
      <c r="B1373" s="54" t="s">
        <v>215</v>
      </c>
      <c r="C1373" s="55" t="s">
        <v>84</v>
      </c>
      <c r="D1373" s="55" t="s">
        <v>149</v>
      </c>
      <c r="E1373" s="55" t="s">
        <v>161</v>
      </c>
      <c r="F1373" s="54" t="s">
        <v>162</v>
      </c>
      <c r="G1373" s="56">
        <v>143939</v>
      </c>
      <c r="H1373" s="57">
        <v>3726</v>
      </c>
    </row>
    <row r="1374" spans="1:8">
      <c r="A1374" s="48">
        <v>2023</v>
      </c>
      <c r="B1374" s="49" t="s">
        <v>215</v>
      </c>
      <c r="C1374" s="50" t="s">
        <v>22</v>
      </c>
      <c r="D1374" s="50" t="s">
        <v>149</v>
      </c>
      <c r="E1374" s="50" t="s">
        <v>161</v>
      </c>
      <c r="F1374" s="49" t="s">
        <v>162</v>
      </c>
      <c r="G1374" s="51">
        <v>7791</v>
      </c>
      <c r="H1374" s="52">
        <v>230</v>
      </c>
    </row>
    <row r="1375" spans="1:8">
      <c r="A1375" s="53">
        <v>2023</v>
      </c>
      <c r="B1375" s="54" t="s">
        <v>215</v>
      </c>
      <c r="C1375" s="55" t="s">
        <v>72</v>
      </c>
      <c r="D1375" s="55" t="s">
        <v>149</v>
      </c>
      <c r="E1375" s="55" t="s">
        <v>161</v>
      </c>
      <c r="F1375" s="54" t="s">
        <v>162</v>
      </c>
      <c r="G1375" s="56">
        <v>15591</v>
      </c>
      <c r="H1375" s="57">
        <v>347</v>
      </c>
    </row>
    <row r="1376" spans="1:8">
      <c r="A1376" s="48">
        <v>2023</v>
      </c>
      <c r="B1376" s="49" t="s">
        <v>215</v>
      </c>
      <c r="C1376" s="50" t="s">
        <v>44</v>
      </c>
      <c r="D1376" s="50" t="s">
        <v>149</v>
      </c>
      <c r="E1376" s="50" t="s">
        <v>161</v>
      </c>
      <c r="F1376" s="49" t="s">
        <v>162</v>
      </c>
      <c r="G1376" s="51">
        <v>34854</v>
      </c>
      <c r="H1376" s="52">
        <v>1038.6099999999999</v>
      </c>
    </row>
    <row r="1377" spans="1:8">
      <c r="A1377" s="53">
        <v>2023</v>
      </c>
      <c r="B1377" s="54" t="s">
        <v>215</v>
      </c>
      <c r="C1377" s="55" t="s">
        <v>163</v>
      </c>
      <c r="D1377" s="55" t="s">
        <v>149</v>
      </c>
      <c r="E1377" s="55" t="s">
        <v>161</v>
      </c>
      <c r="F1377" s="54" t="s">
        <v>162</v>
      </c>
      <c r="G1377" s="56">
        <v>43075</v>
      </c>
      <c r="H1377" s="57">
        <v>1134</v>
      </c>
    </row>
    <row r="1378" spans="1:8">
      <c r="A1378" s="48">
        <v>2023</v>
      </c>
      <c r="B1378" s="49" t="s">
        <v>215</v>
      </c>
      <c r="C1378" s="50" t="s">
        <v>61</v>
      </c>
      <c r="D1378" s="50" t="s">
        <v>149</v>
      </c>
      <c r="E1378" s="50" t="s">
        <v>161</v>
      </c>
      <c r="F1378" s="49" t="s">
        <v>162</v>
      </c>
      <c r="G1378" s="51">
        <v>1988</v>
      </c>
      <c r="H1378" s="52">
        <v>66</v>
      </c>
    </row>
    <row r="1379" spans="1:8">
      <c r="A1379" s="53">
        <v>2023</v>
      </c>
      <c r="B1379" s="54" t="s">
        <v>215</v>
      </c>
      <c r="C1379" s="55" t="s">
        <v>165</v>
      </c>
      <c r="D1379" s="55" t="s">
        <v>149</v>
      </c>
      <c r="E1379" s="55" t="s">
        <v>161</v>
      </c>
      <c r="F1379" s="54" t="s">
        <v>162</v>
      </c>
      <c r="G1379" s="56">
        <v>56815</v>
      </c>
      <c r="H1379" s="57">
        <v>1782</v>
      </c>
    </row>
    <row r="1380" spans="1:8">
      <c r="A1380" s="48">
        <v>2023</v>
      </c>
      <c r="B1380" s="49" t="s">
        <v>215</v>
      </c>
      <c r="C1380" s="50" t="s">
        <v>166</v>
      </c>
      <c r="D1380" s="50" t="s">
        <v>149</v>
      </c>
      <c r="E1380" s="50" t="s">
        <v>161</v>
      </c>
      <c r="F1380" s="49" t="s">
        <v>162</v>
      </c>
      <c r="G1380" s="51">
        <v>49257</v>
      </c>
      <c r="H1380" s="52">
        <v>990</v>
      </c>
    </row>
    <row r="1381" spans="1:8">
      <c r="A1381" s="53">
        <v>2023</v>
      </c>
      <c r="B1381" s="54" t="s">
        <v>215</v>
      </c>
      <c r="C1381" s="55" t="s">
        <v>29</v>
      </c>
      <c r="D1381" s="55" t="s">
        <v>149</v>
      </c>
      <c r="E1381" s="55" t="s">
        <v>161</v>
      </c>
      <c r="F1381" s="54" t="s">
        <v>162</v>
      </c>
      <c r="G1381" s="56">
        <v>13150</v>
      </c>
      <c r="H1381" s="57">
        <v>242</v>
      </c>
    </row>
    <row r="1382" spans="1:8">
      <c r="A1382" s="48">
        <v>2023</v>
      </c>
      <c r="B1382" s="49" t="s">
        <v>215</v>
      </c>
      <c r="C1382" s="50" t="s">
        <v>167</v>
      </c>
      <c r="D1382" s="50" t="s">
        <v>149</v>
      </c>
      <c r="E1382" s="50" t="s">
        <v>161</v>
      </c>
      <c r="F1382" s="49" t="s">
        <v>162</v>
      </c>
      <c r="G1382" s="51">
        <v>1347</v>
      </c>
      <c r="H1382" s="52">
        <v>44</v>
      </c>
    </row>
    <row r="1383" spans="1:8">
      <c r="A1383" s="53">
        <v>2023</v>
      </c>
      <c r="B1383" s="54" t="s">
        <v>215</v>
      </c>
      <c r="C1383" s="55" t="s">
        <v>168</v>
      </c>
      <c r="D1383" s="55" t="s">
        <v>149</v>
      </c>
      <c r="E1383" s="55" t="s">
        <v>161</v>
      </c>
      <c r="F1383" s="54" t="s">
        <v>162</v>
      </c>
      <c r="G1383" s="56">
        <v>1775</v>
      </c>
      <c r="H1383" s="57">
        <v>60</v>
      </c>
    </row>
    <row r="1384" spans="1:8">
      <c r="A1384" s="48">
        <v>2023</v>
      </c>
      <c r="B1384" s="49" t="s">
        <v>215</v>
      </c>
      <c r="C1384" s="50" t="s">
        <v>62</v>
      </c>
      <c r="D1384" s="50" t="s">
        <v>149</v>
      </c>
      <c r="E1384" s="50" t="s">
        <v>161</v>
      </c>
      <c r="F1384" s="49" t="s">
        <v>162</v>
      </c>
      <c r="G1384" s="51">
        <v>30962</v>
      </c>
      <c r="H1384" s="52">
        <v>792</v>
      </c>
    </row>
    <row r="1385" spans="1:8">
      <c r="A1385" s="53">
        <v>2023</v>
      </c>
      <c r="B1385" s="54" t="s">
        <v>215</v>
      </c>
      <c r="C1385" s="55" t="s">
        <v>46</v>
      </c>
      <c r="D1385" s="55" t="s">
        <v>149</v>
      </c>
      <c r="E1385" s="55" t="s">
        <v>161</v>
      </c>
      <c r="F1385" s="54" t="s">
        <v>162</v>
      </c>
      <c r="G1385" s="56">
        <v>82868</v>
      </c>
      <c r="H1385" s="57">
        <v>2876</v>
      </c>
    </row>
    <row r="1386" spans="1:8">
      <c r="A1386" s="48">
        <v>2023</v>
      </c>
      <c r="B1386" s="49" t="s">
        <v>215</v>
      </c>
      <c r="C1386" s="50" t="s">
        <v>47</v>
      </c>
      <c r="D1386" s="50" t="s">
        <v>149</v>
      </c>
      <c r="E1386" s="50" t="s">
        <v>161</v>
      </c>
      <c r="F1386" s="49" t="s">
        <v>162</v>
      </c>
      <c r="G1386" s="51">
        <v>6544</v>
      </c>
      <c r="H1386" s="52">
        <v>141</v>
      </c>
    </row>
    <row r="1387" spans="1:8">
      <c r="A1387" s="53">
        <v>2023</v>
      </c>
      <c r="B1387" s="54" t="s">
        <v>215</v>
      </c>
      <c r="C1387" s="55" t="s">
        <v>32</v>
      </c>
      <c r="D1387" s="55" t="s">
        <v>149</v>
      </c>
      <c r="E1387" s="55" t="s">
        <v>161</v>
      </c>
      <c r="F1387" s="54" t="s">
        <v>162</v>
      </c>
      <c r="G1387" s="56">
        <v>832</v>
      </c>
      <c r="H1387" s="57">
        <v>22</v>
      </c>
    </row>
    <row r="1388" spans="1:8">
      <c r="A1388" s="48">
        <v>2023</v>
      </c>
      <c r="B1388" s="49" t="s">
        <v>215</v>
      </c>
      <c r="C1388" s="50" t="s">
        <v>66</v>
      </c>
      <c r="D1388" s="50" t="s">
        <v>149</v>
      </c>
      <c r="E1388" s="50" t="s">
        <v>161</v>
      </c>
      <c r="F1388" s="49" t="s">
        <v>162</v>
      </c>
      <c r="G1388" s="51">
        <v>3428</v>
      </c>
      <c r="H1388" s="52">
        <v>66</v>
      </c>
    </row>
    <row r="1389" spans="1:8">
      <c r="A1389" s="53">
        <v>2023</v>
      </c>
      <c r="B1389" s="54" t="s">
        <v>215</v>
      </c>
      <c r="C1389" s="55" t="s">
        <v>33</v>
      </c>
      <c r="D1389" s="55" t="s">
        <v>149</v>
      </c>
      <c r="E1389" s="55" t="s">
        <v>161</v>
      </c>
      <c r="F1389" s="54" t="s">
        <v>162</v>
      </c>
      <c r="G1389" s="56">
        <v>8810</v>
      </c>
      <c r="H1389" s="57">
        <v>154</v>
      </c>
    </row>
    <row r="1390" spans="1:8">
      <c r="A1390" s="48">
        <v>2023</v>
      </c>
      <c r="B1390" s="49" t="s">
        <v>215</v>
      </c>
      <c r="C1390" s="50" t="s">
        <v>48</v>
      </c>
      <c r="D1390" s="50" t="s">
        <v>149</v>
      </c>
      <c r="E1390" s="50" t="s">
        <v>161</v>
      </c>
      <c r="F1390" s="49" t="s">
        <v>162</v>
      </c>
      <c r="G1390" s="51">
        <v>883219</v>
      </c>
      <c r="H1390" s="52">
        <v>25031.599999999999</v>
      </c>
    </row>
    <row r="1391" spans="1:8">
      <c r="A1391" s="53">
        <v>2023</v>
      </c>
      <c r="B1391" s="54" t="s">
        <v>215</v>
      </c>
      <c r="C1391" s="55" t="s">
        <v>49</v>
      </c>
      <c r="D1391" s="55" t="s">
        <v>149</v>
      </c>
      <c r="E1391" s="55" t="s">
        <v>161</v>
      </c>
      <c r="F1391" s="54" t="s">
        <v>162</v>
      </c>
      <c r="G1391" s="56">
        <v>915</v>
      </c>
      <c r="H1391" s="57">
        <v>22</v>
      </c>
    </row>
    <row r="1392" spans="1:8">
      <c r="A1392" s="48">
        <v>2023</v>
      </c>
      <c r="B1392" s="49" t="s">
        <v>215</v>
      </c>
      <c r="C1392" s="50" t="s">
        <v>73</v>
      </c>
      <c r="D1392" s="50" t="s">
        <v>149</v>
      </c>
      <c r="E1392" s="50" t="s">
        <v>161</v>
      </c>
      <c r="F1392" s="49" t="s">
        <v>162</v>
      </c>
      <c r="G1392" s="51">
        <v>18526</v>
      </c>
      <c r="H1392" s="52">
        <v>528</v>
      </c>
    </row>
    <row r="1393" spans="1:8">
      <c r="A1393" s="53">
        <v>2023</v>
      </c>
      <c r="B1393" s="54" t="s">
        <v>215</v>
      </c>
      <c r="C1393" s="55" t="s">
        <v>181</v>
      </c>
      <c r="D1393" s="55" t="s">
        <v>149</v>
      </c>
      <c r="E1393" s="55" t="s">
        <v>161</v>
      </c>
      <c r="F1393" s="54" t="s">
        <v>162</v>
      </c>
      <c r="G1393" s="56">
        <v>6028</v>
      </c>
      <c r="H1393" s="57">
        <v>198</v>
      </c>
    </row>
    <row r="1394" spans="1:8">
      <c r="A1394" s="48">
        <v>2023</v>
      </c>
      <c r="B1394" s="49" t="s">
        <v>215</v>
      </c>
      <c r="C1394" s="50" t="s">
        <v>38</v>
      </c>
      <c r="D1394" s="50" t="s">
        <v>149</v>
      </c>
      <c r="E1394" s="50" t="s">
        <v>161</v>
      </c>
      <c r="F1394" s="49" t="s">
        <v>162</v>
      </c>
      <c r="G1394" s="51">
        <v>24108</v>
      </c>
      <c r="H1394" s="52">
        <v>421</v>
      </c>
    </row>
    <row r="1395" spans="1:8">
      <c r="A1395" s="53">
        <v>2023</v>
      </c>
      <c r="B1395" s="54" t="s">
        <v>215</v>
      </c>
      <c r="C1395" s="55" t="s">
        <v>172</v>
      </c>
      <c r="D1395" s="55" t="s">
        <v>149</v>
      </c>
      <c r="E1395" s="55" t="s">
        <v>161</v>
      </c>
      <c r="F1395" s="54" t="s">
        <v>162</v>
      </c>
      <c r="G1395" s="56">
        <v>19272</v>
      </c>
      <c r="H1395" s="57">
        <v>527</v>
      </c>
    </row>
    <row r="1396" spans="1:8">
      <c r="A1396" s="48">
        <v>2023</v>
      </c>
      <c r="B1396" s="49" t="s">
        <v>215</v>
      </c>
      <c r="C1396" s="50" t="s">
        <v>68</v>
      </c>
      <c r="D1396" s="50" t="s">
        <v>149</v>
      </c>
      <c r="E1396" s="50" t="s">
        <v>161</v>
      </c>
      <c r="F1396" s="49" t="s">
        <v>162</v>
      </c>
      <c r="G1396" s="51">
        <v>3179</v>
      </c>
      <c r="H1396" s="52">
        <v>110</v>
      </c>
    </row>
    <row r="1397" spans="1:8">
      <c r="A1397" s="53">
        <v>2023</v>
      </c>
      <c r="B1397" s="54" t="s">
        <v>215</v>
      </c>
      <c r="C1397" s="55" t="s">
        <v>63</v>
      </c>
      <c r="D1397" s="55" t="s">
        <v>149</v>
      </c>
      <c r="E1397" s="55" t="s">
        <v>161</v>
      </c>
      <c r="F1397" s="54" t="s">
        <v>162</v>
      </c>
      <c r="G1397" s="56">
        <v>6325</v>
      </c>
      <c r="H1397" s="57">
        <v>220</v>
      </c>
    </row>
    <row r="1398" spans="1:8">
      <c r="A1398" s="48">
        <v>2023</v>
      </c>
      <c r="B1398" s="49" t="s">
        <v>215</v>
      </c>
      <c r="C1398" s="50" t="s">
        <v>52</v>
      </c>
      <c r="D1398" s="50" t="s">
        <v>149</v>
      </c>
      <c r="E1398" s="50" t="s">
        <v>161</v>
      </c>
      <c r="F1398" s="49" t="s">
        <v>162</v>
      </c>
      <c r="G1398" s="51">
        <v>1389</v>
      </c>
      <c r="H1398" s="52">
        <v>42</v>
      </c>
    </row>
    <row r="1399" spans="1:8">
      <c r="A1399" s="53">
        <v>2023</v>
      </c>
      <c r="B1399" s="54" t="s">
        <v>215</v>
      </c>
      <c r="C1399" s="55" t="s">
        <v>39</v>
      </c>
      <c r="D1399" s="55" t="s">
        <v>149</v>
      </c>
      <c r="E1399" s="55" t="s">
        <v>161</v>
      </c>
      <c r="F1399" s="54" t="s">
        <v>162</v>
      </c>
      <c r="G1399" s="56">
        <v>13426</v>
      </c>
      <c r="H1399" s="57">
        <v>242</v>
      </c>
    </row>
    <row r="1400" spans="1:8">
      <c r="A1400" s="48">
        <v>2023</v>
      </c>
      <c r="B1400" s="49" t="s">
        <v>215</v>
      </c>
      <c r="C1400" s="50" t="s">
        <v>185</v>
      </c>
      <c r="D1400" s="50" t="s">
        <v>149</v>
      </c>
      <c r="E1400" s="50" t="s">
        <v>161</v>
      </c>
      <c r="F1400" s="49" t="s">
        <v>162</v>
      </c>
      <c r="G1400" s="51">
        <v>10752</v>
      </c>
      <c r="H1400" s="52">
        <v>276</v>
      </c>
    </row>
    <row r="1401" spans="1:8">
      <c r="A1401" s="53">
        <v>2023</v>
      </c>
      <c r="B1401" s="54" t="s">
        <v>215</v>
      </c>
      <c r="C1401" s="55" t="s">
        <v>183</v>
      </c>
      <c r="D1401" s="55" t="s">
        <v>149</v>
      </c>
      <c r="E1401" s="55" t="s">
        <v>161</v>
      </c>
      <c r="F1401" s="54" t="s">
        <v>162</v>
      </c>
      <c r="G1401" s="56">
        <v>1338</v>
      </c>
      <c r="H1401" s="57">
        <v>44</v>
      </c>
    </row>
    <row r="1402" spans="1:8">
      <c r="A1402" s="48">
        <v>2023</v>
      </c>
      <c r="B1402" s="49" t="s">
        <v>215</v>
      </c>
      <c r="C1402" s="50" t="s">
        <v>41</v>
      </c>
      <c r="D1402" s="50" t="s">
        <v>149</v>
      </c>
      <c r="E1402" s="50" t="s">
        <v>161</v>
      </c>
      <c r="F1402" s="49" t="s">
        <v>162</v>
      </c>
      <c r="G1402" s="51">
        <v>1172</v>
      </c>
      <c r="H1402" s="52">
        <v>22</v>
      </c>
    </row>
    <row r="1403" spans="1:8">
      <c r="A1403" s="53">
        <v>2023</v>
      </c>
      <c r="B1403" s="54" t="s">
        <v>215</v>
      </c>
      <c r="C1403" s="55" t="s">
        <v>56</v>
      </c>
      <c r="D1403" s="55" t="s">
        <v>149</v>
      </c>
      <c r="E1403" s="55" t="s">
        <v>161</v>
      </c>
      <c r="F1403" s="54" t="s">
        <v>162</v>
      </c>
      <c r="G1403" s="56">
        <v>777</v>
      </c>
      <c r="H1403" s="57">
        <v>20</v>
      </c>
    </row>
    <row r="1404" spans="1:8">
      <c r="A1404" s="48">
        <v>2023</v>
      </c>
      <c r="B1404" s="49" t="s">
        <v>215</v>
      </c>
      <c r="C1404" s="50" t="s">
        <v>175</v>
      </c>
      <c r="D1404" s="50" t="s">
        <v>149</v>
      </c>
      <c r="E1404" s="50" t="s">
        <v>161</v>
      </c>
      <c r="F1404" s="49" t="s">
        <v>162</v>
      </c>
      <c r="G1404" s="51">
        <v>5874</v>
      </c>
      <c r="H1404" s="52">
        <v>171</v>
      </c>
    </row>
    <row r="1405" spans="1:8">
      <c r="A1405" s="53">
        <v>2023</v>
      </c>
      <c r="B1405" s="54" t="s">
        <v>215</v>
      </c>
      <c r="C1405" s="55" t="s">
        <v>148</v>
      </c>
      <c r="D1405" s="55" t="s">
        <v>149</v>
      </c>
      <c r="E1405" s="55" t="s">
        <v>161</v>
      </c>
      <c r="F1405" s="54" t="s">
        <v>162</v>
      </c>
      <c r="G1405" s="56">
        <v>13210</v>
      </c>
      <c r="H1405" s="57">
        <v>220</v>
      </c>
    </row>
    <row r="1406" spans="1:8">
      <c r="A1406" s="48">
        <v>2023</v>
      </c>
      <c r="B1406" s="49" t="s">
        <v>215</v>
      </c>
      <c r="C1406" s="50" t="s">
        <v>74</v>
      </c>
      <c r="D1406" s="50" t="s">
        <v>149</v>
      </c>
      <c r="E1406" s="50" t="s">
        <v>161</v>
      </c>
      <c r="F1406" s="49" t="s">
        <v>162</v>
      </c>
      <c r="G1406" s="51">
        <v>1053242</v>
      </c>
      <c r="H1406" s="52">
        <v>28805.096000000001</v>
      </c>
    </row>
    <row r="1407" spans="1:8">
      <c r="A1407" s="53">
        <v>2023</v>
      </c>
      <c r="B1407" s="54" t="s">
        <v>215</v>
      </c>
      <c r="C1407" s="55" t="s">
        <v>177</v>
      </c>
      <c r="D1407" s="55" t="s">
        <v>149</v>
      </c>
      <c r="E1407" s="55" t="s">
        <v>161</v>
      </c>
      <c r="F1407" s="54" t="s">
        <v>162</v>
      </c>
      <c r="G1407" s="56">
        <v>45882</v>
      </c>
      <c r="H1407" s="57">
        <v>1542</v>
      </c>
    </row>
    <row r="1408" spans="1:8">
      <c r="A1408" s="48">
        <v>2023</v>
      </c>
      <c r="B1408" s="49" t="s">
        <v>215</v>
      </c>
      <c r="C1408" s="50" t="s">
        <v>84</v>
      </c>
      <c r="D1408" s="50" t="s">
        <v>151</v>
      </c>
      <c r="E1408" s="50" t="s">
        <v>178</v>
      </c>
      <c r="F1408" s="49" t="s">
        <v>162</v>
      </c>
      <c r="G1408" s="51">
        <v>6140</v>
      </c>
      <c r="H1408" s="52">
        <v>200</v>
      </c>
    </row>
    <row r="1409" spans="1:8">
      <c r="A1409" s="53">
        <v>2023</v>
      </c>
      <c r="B1409" s="54" t="s">
        <v>215</v>
      </c>
      <c r="C1409" s="55" t="s">
        <v>43</v>
      </c>
      <c r="D1409" s="55" t="s">
        <v>151</v>
      </c>
      <c r="E1409" s="55" t="s">
        <v>178</v>
      </c>
      <c r="F1409" s="54" t="s">
        <v>162</v>
      </c>
      <c r="G1409" s="56">
        <v>13732</v>
      </c>
      <c r="H1409" s="57">
        <v>520</v>
      </c>
    </row>
    <row r="1410" spans="1:8">
      <c r="A1410" s="48">
        <v>2023</v>
      </c>
      <c r="B1410" s="49" t="s">
        <v>215</v>
      </c>
      <c r="C1410" s="50" t="s">
        <v>44</v>
      </c>
      <c r="D1410" s="50" t="s">
        <v>151</v>
      </c>
      <c r="E1410" s="50" t="s">
        <v>178</v>
      </c>
      <c r="F1410" s="49" t="s">
        <v>162</v>
      </c>
      <c r="G1410" s="51">
        <v>56628</v>
      </c>
      <c r="H1410" s="52">
        <v>3402.7919999999999</v>
      </c>
    </row>
    <row r="1411" spans="1:8">
      <c r="A1411" s="53">
        <v>2023</v>
      </c>
      <c r="B1411" s="54" t="s">
        <v>215</v>
      </c>
      <c r="C1411" s="55" t="s">
        <v>60</v>
      </c>
      <c r="D1411" s="55" t="s">
        <v>151</v>
      </c>
      <c r="E1411" s="55" t="s">
        <v>178</v>
      </c>
      <c r="F1411" s="54" t="s">
        <v>162</v>
      </c>
      <c r="G1411" s="56">
        <v>17076</v>
      </c>
      <c r="H1411" s="57">
        <v>471.4</v>
      </c>
    </row>
    <row r="1412" spans="1:8">
      <c r="A1412" s="48">
        <v>2023</v>
      </c>
      <c r="B1412" s="49" t="s">
        <v>215</v>
      </c>
      <c r="C1412" s="50" t="s">
        <v>165</v>
      </c>
      <c r="D1412" s="50" t="s">
        <v>151</v>
      </c>
      <c r="E1412" s="50" t="s">
        <v>178</v>
      </c>
      <c r="F1412" s="49" t="s">
        <v>162</v>
      </c>
      <c r="G1412" s="51">
        <v>8389</v>
      </c>
      <c r="H1412" s="52">
        <v>165.6</v>
      </c>
    </row>
    <row r="1413" spans="1:8">
      <c r="A1413" s="53">
        <v>2023</v>
      </c>
      <c r="B1413" s="54" t="s">
        <v>215</v>
      </c>
      <c r="C1413" s="55" t="s">
        <v>62</v>
      </c>
      <c r="D1413" s="55" t="s">
        <v>151</v>
      </c>
      <c r="E1413" s="55" t="s">
        <v>178</v>
      </c>
      <c r="F1413" s="54" t="s">
        <v>162</v>
      </c>
      <c r="G1413" s="56">
        <v>494</v>
      </c>
      <c r="H1413" s="57">
        <v>15</v>
      </c>
    </row>
    <row r="1414" spans="1:8">
      <c r="A1414" s="48">
        <v>2023</v>
      </c>
      <c r="B1414" s="49" t="s">
        <v>215</v>
      </c>
      <c r="C1414" s="50" t="s">
        <v>45</v>
      </c>
      <c r="D1414" s="50" t="s">
        <v>151</v>
      </c>
      <c r="E1414" s="50" t="s">
        <v>178</v>
      </c>
      <c r="F1414" s="49" t="s">
        <v>162</v>
      </c>
      <c r="G1414" s="51">
        <v>152</v>
      </c>
      <c r="H1414" s="52">
        <v>15.97</v>
      </c>
    </row>
    <row r="1415" spans="1:8">
      <c r="A1415" s="53">
        <v>2023</v>
      </c>
      <c r="B1415" s="54" t="s">
        <v>215</v>
      </c>
      <c r="C1415" s="55" t="s">
        <v>46</v>
      </c>
      <c r="D1415" s="55" t="s">
        <v>151</v>
      </c>
      <c r="E1415" s="55" t="s">
        <v>178</v>
      </c>
      <c r="F1415" s="54" t="s">
        <v>162</v>
      </c>
      <c r="G1415" s="56">
        <v>10026</v>
      </c>
      <c r="H1415" s="57">
        <v>320</v>
      </c>
    </row>
    <row r="1416" spans="1:8">
      <c r="A1416" s="48">
        <v>2023</v>
      </c>
      <c r="B1416" s="49" t="s">
        <v>215</v>
      </c>
      <c r="C1416" s="50" t="s">
        <v>32</v>
      </c>
      <c r="D1416" s="50" t="s">
        <v>151</v>
      </c>
      <c r="E1416" s="50" t="s">
        <v>178</v>
      </c>
      <c r="F1416" s="49" t="s">
        <v>162</v>
      </c>
      <c r="G1416" s="51">
        <v>5036</v>
      </c>
      <c r="H1416" s="52">
        <v>200</v>
      </c>
    </row>
    <row r="1417" spans="1:8">
      <c r="A1417" s="53">
        <v>2023</v>
      </c>
      <c r="B1417" s="54" t="s">
        <v>215</v>
      </c>
      <c r="C1417" s="55" t="s">
        <v>48</v>
      </c>
      <c r="D1417" s="55" t="s">
        <v>151</v>
      </c>
      <c r="E1417" s="55" t="s">
        <v>178</v>
      </c>
      <c r="F1417" s="54" t="s">
        <v>162</v>
      </c>
      <c r="G1417" s="56">
        <v>3022</v>
      </c>
      <c r="H1417" s="57">
        <v>84</v>
      </c>
    </row>
    <row r="1418" spans="1:8">
      <c r="A1418" s="48">
        <v>2023</v>
      </c>
      <c r="B1418" s="49" t="s">
        <v>215</v>
      </c>
      <c r="C1418" s="50" t="s">
        <v>49</v>
      </c>
      <c r="D1418" s="50" t="s">
        <v>151</v>
      </c>
      <c r="E1418" s="50" t="s">
        <v>178</v>
      </c>
      <c r="F1418" s="49" t="s">
        <v>162</v>
      </c>
      <c r="G1418" s="51">
        <v>218</v>
      </c>
      <c r="H1418" s="52">
        <v>25.66</v>
      </c>
    </row>
    <row r="1419" spans="1:8">
      <c r="A1419" s="53">
        <v>2023</v>
      </c>
      <c r="B1419" s="54" t="s">
        <v>215</v>
      </c>
      <c r="C1419" s="55" t="s">
        <v>73</v>
      </c>
      <c r="D1419" s="55" t="s">
        <v>151</v>
      </c>
      <c r="E1419" s="55" t="s">
        <v>178</v>
      </c>
      <c r="F1419" s="54" t="s">
        <v>162</v>
      </c>
      <c r="G1419" s="56">
        <v>4707</v>
      </c>
      <c r="H1419" s="57">
        <v>95</v>
      </c>
    </row>
    <row r="1420" spans="1:8">
      <c r="A1420" s="48">
        <v>2023</v>
      </c>
      <c r="B1420" s="49" t="s">
        <v>215</v>
      </c>
      <c r="C1420" s="50" t="s">
        <v>51</v>
      </c>
      <c r="D1420" s="50" t="s">
        <v>151</v>
      </c>
      <c r="E1420" s="50" t="s">
        <v>178</v>
      </c>
      <c r="F1420" s="49" t="s">
        <v>162</v>
      </c>
      <c r="G1420" s="51">
        <v>36358</v>
      </c>
      <c r="H1420" s="52">
        <v>1300</v>
      </c>
    </row>
    <row r="1421" spans="1:8">
      <c r="A1421" s="53">
        <v>2023</v>
      </c>
      <c r="B1421" s="54" t="s">
        <v>215</v>
      </c>
      <c r="C1421" s="55" t="s">
        <v>82</v>
      </c>
      <c r="D1421" s="55" t="s">
        <v>151</v>
      </c>
      <c r="E1421" s="55" t="s">
        <v>178</v>
      </c>
      <c r="F1421" s="54" t="s">
        <v>162</v>
      </c>
      <c r="G1421" s="56">
        <v>4084</v>
      </c>
      <c r="H1421" s="57">
        <v>152</v>
      </c>
    </row>
    <row r="1422" spans="1:8">
      <c r="A1422" s="48">
        <v>2023</v>
      </c>
      <c r="B1422" s="49" t="s">
        <v>215</v>
      </c>
      <c r="C1422" s="50" t="s">
        <v>74</v>
      </c>
      <c r="D1422" s="50" t="s">
        <v>151</v>
      </c>
      <c r="E1422" s="50" t="s">
        <v>178</v>
      </c>
      <c r="F1422" s="49" t="s">
        <v>162</v>
      </c>
      <c r="G1422" s="51">
        <v>30689</v>
      </c>
      <c r="H1422" s="52">
        <v>792</v>
      </c>
    </row>
    <row r="1423" spans="1:8">
      <c r="A1423" s="53">
        <v>2023</v>
      </c>
      <c r="B1423" s="54" t="s">
        <v>215</v>
      </c>
      <c r="C1423" s="55" t="s">
        <v>177</v>
      </c>
      <c r="D1423" s="55" t="s">
        <v>151</v>
      </c>
      <c r="E1423" s="55" t="s">
        <v>178</v>
      </c>
      <c r="F1423" s="54" t="s">
        <v>162</v>
      </c>
      <c r="G1423" s="56">
        <v>28144</v>
      </c>
      <c r="H1423" s="57">
        <v>869.05</v>
      </c>
    </row>
    <row r="1424" spans="1:8">
      <c r="A1424" s="48">
        <v>2023</v>
      </c>
      <c r="B1424" s="49" t="s">
        <v>216</v>
      </c>
      <c r="C1424" s="50" t="s">
        <v>91</v>
      </c>
      <c r="D1424" s="50" t="s">
        <v>149</v>
      </c>
      <c r="E1424" s="50" t="s">
        <v>161</v>
      </c>
      <c r="F1424" s="49" t="s">
        <v>162</v>
      </c>
      <c r="G1424" s="51">
        <v>22287</v>
      </c>
      <c r="H1424" s="52">
        <v>634</v>
      </c>
    </row>
    <row r="1425" spans="1:8">
      <c r="A1425" s="53">
        <v>2023</v>
      </c>
      <c r="B1425" s="54" t="s">
        <v>216</v>
      </c>
      <c r="C1425" s="55" t="s">
        <v>84</v>
      </c>
      <c r="D1425" s="55" t="s">
        <v>149</v>
      </c>
      <c r="E1425" s="55" t="s">
        <v>161</v>
      </c>
      <c r="F1425" s="54" t="s">
        <v>162</v>
      </c>
      <c r="G1425" s="56">
        <v>81017</v>
      </c>
      <c r="H1425" s="57">
        <v>1906</v>
      </c>
    </row>
    <row r="1426" spans="1:8">
      <c r="A1426" s="48">
        <v>2023</v>
      </c>
      <c r="B1426" s="49" t="s">
        <v>216</v>
      </c>
      <c r="C1426" s="50" t="s">
        <v>43</v>
      </c>
      <c r="D1426" s="50" t="s">
        <v>149</v>
      </c>
      <c r="E1426" s="50" t="s">
        <v>161</v>
      </c>
      <c r="F1426" s="49" t="s">
        <v>162</v>
      </c>
      <c r="G1426" s="51">
        <v>2706</v>
      </c>
      <c r="H1426" s="52">
        <v>108</v>
      </c>
    </row>
    <row r="1427" spans="1:8">
      <c r="A1427" s="53">
        <v>2023</v>
      </c>
      <c r="B1427" s="54" t="s">
        <v>216</v>
      </c>
      <c r="C1427" s="55" t="s">
        <v>59</v>
      </c>
      <c r="D1427" s="55" t="s">
        <v>149</v>
      </c>
      <c r="E1427" s="55" t="s">
        <v>161</v>
      </c>
      <c r="F1427" s="54" t="s">
        <v>162</v>
      </c>
      <c r="G1427" s="56">
        <v>16876</v>
      </c>
      <c r="H1427" s="57">
        <v>528</v>
      </c>
    </row>
    <row r="1428" spans="1:8">
      <c r="A1428" s="48">
        <v>2023</v>
      </c>
      <c r="B1428" s="49" t="s">
        <v>216</v>
      </c>
      <c r="C1428" s="50" t="s">
        <v>72</v>
      </c>
      <c r="D1428" s="50" t="s">
        <v>149</v>
      </c>
      <c r="E1428" s="50" t="s">
        <v>161</v>
      </c>
      <c r="F1428" s="49" t="s">
        <v>162</v>
      </c>
      <c r="G1428" s="51">
        <v>11851</v>
      </c>
      <c r="H1428" s="52">
        <v>267</v>
      </c>
    </row>
    <row r="1429" spans="1:8">
      <c r="A1429" s="53">
        <v>2023</v>
      </c>
      <c r="B1429" s="54" t="s">
        <v>216</v>
      </c>
      <c r="C1429" s="55" t="s">
        <v>44</v>
      </c>
      <c r="D1429" s="55" t="s">
        <v>149</v>
      </c>
      <c r="E1429" s="55" t="s">
        <v>161</v>
      </c>
      <c r="F1429" s="54" t="s">
        <v>162</v>
      </c>
      <c r="G1429" s="56">
        <v>89853</v>
      </c>
      <c r="H1429" s="57">
        <v>2245</v>
      </c>
    </row>
    <row r="1430" spans="1:8">
      <c r="A1430" s="48">
        <v>2023</v>
      </c>
      <c r="B1430" s="49" t="s">
        <v>216</v>
      </c>
      <c r="C1430" s="50" t="s">
        <v>163</v>
      </c>
      <c r="D1430" s="50" t="s">
        <v>149</v>
      </c>
      <c r="E1430" s="50" t="s">
        <v>161</v>
      </c>
      <c r="F1430" s="49" t="s">
        <v>162</v>
      </c>
      <c r="G1430" s="51">
        <v>23104</v>
      </c>
      <c r="H1430" s="52">
        <v>630</v>
      </c>
    </row>
    <row r="1431" spans="1:8">
      <c r="A1431" s="53">
        <v>2023</v>
      </c>
      <c r="B1431" s="54" t="s">
        <v>216</v>
      </c>
      <c r="C1431" s="55" t="s">
        <v>164</v>
      </c>
      <c r="D1431" s="55" t="s">
        <v>149</v>
      </c>
      <c r="E1431" s="55" t="s">
        <v>161</v>
      </c>
      <c r="F1431" s="54" t="s">
        <v>162</v>
      </c>
      <c r="G1431" s="56">
        <v>46286</v>
      </c>
      <c r="H1431" s="57">
        <v>1587</v>
      </c>
    </row>
    <row r="1432" spans="1:8">
      <c r="A1432" s="48">
        <v>2023</v>
      </c>
      <c r="B1432" s="49" t="s">
        <v>216</v>
      </c>
      <c r="C1432" s="50" t="s">
        <v>61</v>
      </c>
      <c r="D1432" s="50" t="s">
        <v>149</v>
      </c>
      <c r="E1432" s="50" t="s">
        <v>161</v>
      </c>
      <c r="F1432" s="49" t="s">
        <v>162</v>
      </c>
      <c r="G1432" s="51">
        <v>5484</v>
      </c>
      <c r="H1432" s="52">
        <v>176</v>
      </c>
    </row>
    <row r="1433" spans="1:8">
      <c r="A1433" s="53">
        <v>2023</v>
      </c>
      <c r="B1433" s="54" t="s">
        <v>216</v>
      </c>
      <c r="C1433" s="55" t="s">
        <v>165</v>
      </c>
      <c r="D1433" s="55" t="s">
        <v>149</v>
      </c>
      <c r="E1433" s="55" t="s">
        <v>161</v>
      </c>
      <c r="F1433" s="54" t="s">
        <v>162</v>
      </c>
      <c r="G1433" s="56">
        <v>71874</v>
      </c>
      <c r="H1433" s="57">
        <v>2068</v>
      </c>
    </row>
    <row r="1434" spans="1:8">
      <c r="A1434" s="48">
        <v>2023</v>
      </c>
      <c r="B1434" s="49" t="s">
        <v>216</v>
      </c>
      <c r="C1434" s="50" t="s">
        <v>166</v>
      </c>
      <c r="D1434" s="50" t="s">
        <v>149</v>
      </c>
      <c r="E1434" s="50" t="s">
        <v>161</v>
      </c>
      <c r="F1434" s="49" t="s">
        <v>162</v>
      </c>
      <c r="G1434" s="51">
        <v>52256</v>
      </c>
      <c r="H1434" s="52">
        <v>1298</v>
      </c>
    </row>
    <row r="1435" spans="1:8">
      <c r="A1435" s="53">
        <v>2023</v>
      </c>
      <c r="B1435" s="54" t="s">
        <v>216</v>
      </c>
      <c r="C1435" s="55" t="s">
        <v>29</v>
      </c>
      <c r="D1435" s="55" t="s">
        <v>149</v>
      </c>
      <c r="E1435" s="55" t="s">
        <v>161</v>
      </c>
      <c r="F1435" s="54" t="s">
        <v>162</v>
      </c>
      <c r="G1435" s="56">
        <v>17471</v>
      </c>
      <c r="H1435" s="57">
        <v>308</v>
      </c>
    </row>
    <row r="1436" spans="1:8">
      <c r="A1436" s="48">
        <v>2023</v>
      </c>
      <c r="B1436" s="49" t="s">
        <v>216</v>
      </c>
      <c r="C1436" s="50" t="s">
        <v>167</v>
      </c>
      <c r="D1436" s="50" t="s">
        <v>149</v>
      </c>
      <c r="E1436" s="50" t="s">
        <v>161</v>
      </c>
      <c r="F1436" s="49" t="s">
        <v>162</v>
      </c>
      <c r="G1436" s="51">
        <v>670</v>
      </c>
      <c r="H1436" s="52">
        <v>22</v>
      </c>
    </row>
    <row r="1437" spans="1:8">
      <c r="A1437" s="53">
        <v>2023</v>
      </c>
      <c r="B1437" s="54" t="s">
        <v>216</v>
      </c>
      <c r="C1437" s="55" t="s">
        <v>168</v>
      </c>
      <c r="D1437" s="55" t="s">
        <v>149</v>
      </c>
      <c r="E1437" s="55" t="s">
        <v>161</v>
      </c>
      <c r="F1437" s="54" t="s">
        <v>162</v>
      </c>
      <c r="G1437" s="56">
        <v>1191</v>
      </c>
      <c r="H1437" s="57">
        <v>40</v>
      </c>
    </row>
    <row r="1438" spans="1:8">
      <c r="A1438" s="48">
        <v>2023</v>
      </c>
      <c r="B1438" s="49" t="s">
        <v>216</v>
      </c>
      <c r="C1438" s="50" t="s">
        <v>62</v>
      </c>
      <c r="D1438" s="50" t="s">
        <v>149</v>
      </c>
      <c r="E1438" s="50" t="s">
        <v>161</v>
      </c>
      <c r="F1438" s="49" t="s">
        <v>162</v>
      </c>
      <c r="G1438" s="51">
        <v>41028</v>
      </c>
      <c r="H1438" s="52">
        <v>1078</v>
      </c>
    </row>
    <row r="1439" spans="1:8">
      <c r="A1439" s="53">
        <v>2023</v>
      </c>
      <c r="B1439" s="54" t="s">
        <v>216</v>
      </c>
      <c r="C1439" s="55" t="s">
        <v>46</v>
      </c>
      <c r="D1439" s="55" t="s">
        <v>149</v>
      </c>
      <c r="E1439" s="55" t="s">
        <v>161</v>
      </c>
      <c r="F1439" s="54" t="s">
        <v>162</v>
      </c>
      <c r="G1439" s="56">
        <v>36041</v>
      </c>
      <c r="H1439" s="57">
        <v>1209</v>
      </c>
    </row>
    <row r="1440" spans="1:8">
      <c r="A1440" s="48">
        <v>2023</v>
      </c>
      <c r="B1440" s="49" t="s">
        <v>216</v>
      </c>
      <c r="C1440" s="50" t="s">
        <v>47</v>
      </c>
      <c r="D1440" s="50" t="s">
        <v>149</v>
      </c>
      <c r="E1440" s="50" t="s">
        <v>161</v>
      </c>
      <c r="F1440" s="49" t="s">
        <v>162</v>
      </c>
      <c r="G1440" s="51">
        <v>10741</v>
      </c>
      <c r="H1440" s="52">
        <v>216</v>
      </c>
    </row>
    <row r="1441" spans="1:8">
      <c r="A1441" s="53">
        <v>2023</v>
      </c>
      <c r="B1441" s="54" t="s">
        <v>216</v>
      </c>
      <c r="C1441" s="55" t="s">
        <v>66</v>
      </c>
      <c r="D1441" s="55" t="s">
        <v>149</v>
      </c>
      <c r="E1441" s="55" t="s">
        <v>161</v>
      </c>
      <c r="F1441" s="54" t="s">
        <v>162</v>
      </c>
      <c r="G1441" s="56">
        <v>18929</v>
      </c>
      <c r="H1441" s="57">
        <v>350</v>
      </c>
    </row>
    <row r="1442" spans="1:8">
      <c r="A1442" s="48">
        <v>2023</v>
      </c>
      <c r="B1442" s="49" t="s">
        <v>216</v>
      </c>
      <c r="C1442" s="50" t="s">
        <v>33</v>
      </c>
      <c r="D1442" s="50" t="s">
        <v>149</v>
      </c>
      <c r="E1442" s="50" t="s">
        <v>161</v>
      </c>
      <c r="F1442" s="49" t="s">
        <v>162</v>
      </c>
      <c r="G1442" s="51">
        <v>15387</v>
      </c>
      <c r="H1442" s="52">
        <v>264</v>
      </c>
    </row>
    <row r="1443" spans="1:8">
      <c r="A1443" s="53">
        <v>2023</v>
      </c>
      <c r="B1443" s="54" t="s">
        <v>216</v>
      </c>
      <c r="C1443" s="55" t="s">
        <v>48</v>
      </c>
      <c r="D1443" s="55" t="s">
        <v>149</v>
      </c>
      <c r="E1443" s="55" t="s">
        <v>161</v>
      </c>
      <c r="F1443" s="54" t="s">
        <v>162</v>
      </c>
      <c r="G1443" s="56">
        <v>1342817</v>
      </c>
      <c r="H1443" s="57">
        <v>37707.550000000003</v>
      </c>
    </row>
    <row r="1444" spans="1:8">
      <c r="A1444" s="48">
        <v>2023</v>
      </c>
      <c r="B1444" s="49" t="s">
        <v>216</v>
      </c>
      <c r="C1444" s="50" t="s">
        <v>169</v>
      </c>
      <c r="D1444" s="50" t="s">
        <v>149</v>
      </c>
      <c r="E1444" s="50" t="s">
        <v>161</v>
      </c>
      <c r="F1444" s="49" t="s">
        <v>162</v>
      </c>
      <c r="G1444" s="51">
        <v>1286</v>
      </c>
      <c r="H1444" s="52">
        <v>22</v>
      </c>
    </row>
    <row r="1445" spans="1:8">
      <c r="A1445" s="53">
        <v>2023</v>
      </c>
      <c r="B1445" s="54" t="s">
        <v>216</v>
      </c>
      <c r="C1445" s="55" t="s">
        <v>49</v>
      </c>
      <c r="D1445" s="55" t="s">
        <v>149</v>
      </c>
      <c r="E1445" s="55" t="s">
        <v>161</v>
      </c>
      <c r="F1445" s="54" t="s">
        <v>162</v>
      </c>
      <c r="G1445" s="56">
        <v>9983</v>
      </c>
      <c r="H1445" s="57">
        <v>220</v>
      </c>
    </row>
    <row r="1446" spans="1:8">
      <c r="A1446" s="48">
        <v>2023</v>
      </c>
      <c r="B1446" s="49" t="s">
        <v>216</v>
      </c>
      <c r="C1446" s="50" t="s">
        <v>73</v>
      </c>
      <c r="D1446" s="50" t="s">
        <v>149</v>
      </c>
      <c r="E1446" s="50" t="s">
        <v>161</v>
      </c>
      <c r="F1446" s="49" t="s">
        <v>162</v>
      </c>
      <c r="G1446" s="51">
        <v>54346</v>
      </c>
      <c r="H1446" s="52">
        <v>1672</v>
      </c>
    </row>
    <row r="1447" spans="1:8">
      <c r="A1447" s="53">
        <v>2023</v>
      </c>
      <c r="B1447" s="54" t="s">
        <v>216</v>
      </c>
      <c r="C1447" s="55" t="s">
        <v>181</v>
      </c>
      <c r="D1447" s="55" t="s">
        <v>149</v>
      </c>
      <c r="E1447" s="55" t="s">
        <v>161</v>
      </c>
      <c r="F1447" s="54" t="s">
        <v>162</v>
      </c>
      <c r="G1447" s="56">
        <v>2087</v>
      </c>
      <c r="H1447" s="57">
        <v>66</v>
      </c>
    </row>
    <row r="1448" spans="1:8">
      <c r="A1448" s="48">
        <v>2023</v>
      </c>
      <c r="B1448" s="49" t="s">
        <v>216</v>
      </c>
      <c r="C1448" s="50" t="s">
        <v>50</v>
      </c>
      <c r="D1448" s="50" t="s">
        <v>149</v>
      </c>
      <c r="E1448" s="50" t="s">
        <v>161</v>
      </c>
      <c r="F1448" s="49" t="s">
        <v>162</v>
      </c>
      <c r="G1448" s="51">
        <v>2912</v>
      </c>
      <c r="H1448" s="52">
        <v>84</v>
      </c>
    </row>
    <row r="1449" spans="1:8">
      <c r="A1449" s="53">
        <v>2023</v>
      </c>
      <c r="B1449" s="54" t="s">
        <v>216</v>
      </c>
      <c r="C1449" s="55" t="s">
        <v>38</v>
      </c>
      <c r="D1449" s="55" t="s">
        <v>149</v>
      </c>
      <c r="E1449" s="55" t="s">
        <v>161</v>
      </c>
      <c r="F1449" s="54" t="s">
        <v>162</v>
      </c>
      <c r="G1449" s="56">
        <v>24866</v>
      </c>
      <c r="H1449" s="57">
        <v>427</v>
      </c>
    </row>
    <row r="1450" spans="1:8">
      <c r="A1450" s="48">
        <v>2023</v>
      </c>
      <c r="B1450" s="49" t="s">
        <v>216</v>
      </c>
      <c r="C1450" s="50" t="s">
        <v>172</v>
      </c>
      <c r="D1450" s="50" t="s">
        <v>149</v>
      </c>
      <c r="E1450" s="50" t="s">
        <v>161</v>
      </c>
      <c r="F1450" s="49" t="s">
        <v>162</v>
      </c>
      <c r="G1450" s="51">
        <v>29706</v>
      </c>
      <c r="H1450" s="52">
        <v>789</v>
      </c>
    </row>
    <row r="1451" spans="1:8">
      <c r="A1451" s="53">
        <v>2023</v>
      </c>
      <c r="B1451" s="54" t="s">
        <v>216</v>
      </c>
      <c r="C1451" s="55" t="s">
        <v>68</v>
      </c>
      <c r="D1451" s="55" t="s">
        <v>149</v>
      </c>
      <c r="E1451" s="55" t="s">
        <v>161</v>
      </c>
      <c r="F1451" s="54" t="s">
        <v>162</v>
      </c>
      <c r="G1451" s="56">
        <v>3145</v>
      </c>
      <c r="H1451" s="57">
        <v>110</v>
      </c>
    </row>
    <row r="1452" spans="1:8">
      <c r="A1452" s="48">
        <v>2023</v>
      </c>
      <c r="B1452" s="49" t="s">
        <v>216</v>
      </c>
      <c r="C1452" s="50" t="s">
        <v>63</v>
      </c>
      <c r="D1452" s="50" t="s">
        <v>149</v>
      </c>
      <c r="E1452" s="50" t="s">
        <v>161</v>
      </c>
      <c r="F1452" s="49" t="s">
        <v>162</v>
      </c>
      <c r="G1452" s="51">
        <v>3882</v>
      </c>
      <c r="H1452" s="52">
        <v>123.2</v>
      </c>
    </row>
    <row r="1453" spans="1:8">
      <c r="A1453" s="53">
        <v>2023</v>
      </c>
      <c r="B1453" s="54" t="s">
        <v>216</v>
      </c>
      <c r="C1453" s="55" t="s">
        <v>52</v>
      </c>
      <c r="D1453" s="55" t="s">
        <v>149</v>
      </c>
      <c r="E1453" s="55" t="s">
        <v>161</v>
      </c>
      <c r="F1453" s="54" t="s">
        <v>162</v>
      </c>
      <c r="G1453" s="56">
        <v>2639</v>
      </c>
      <c r="H1453" s="57">
        <v>64</v>
      </c>
    </row>
    <row r="1454" spans="1:8">
      <c r="A1454" s="48">
        <v>2023</v>
      </c>
      <c r="B1454" s="49" t="s">
        <v>216</v>
      </c>
      <c r="C1454" s="50" t="s">
        <v>39</v>
      </c>
      <c r="D1454" s="50" t="s">
        <v>149</v>
      </c>
      <c r="E1454" s="50" t="s">
        <v>161</v>
      </c>
      <c r="F1454" s="49" t="s">
        <v>162</v>
      </c>
      <c r="G1454" s="51">
        <v>38227</v>
      </c>
      <c r="H1454" s="52">
        <v>673</v>
      </c>
    </row>
    <row r="1455" spans="1:8">
      <c r="A1455" s="53">
        <v>2023</v>
      </c>
      <c r="B1455" s="54" t="s">
        <v>216</v>
      </c>
      <c r="C1455" s="55" t="s">
        <v>185</v>
      </c>
      <c r="D1455" s="55" t="s">
        <v>149</v>
      </c>
      <c r="E1455" s="55" t="s">
        <v>161</v>
      </c>
      <c r="F1455" s="54" t="s">
        <v>162</v>
      </c>
      <c r="G1455" s="56">
        <v>45234</v>
      </c>
      <c r="H1455" s="57">
        <v>1260</v>
      </c>
    </row>
    <row r="1456" spans="1:8">
      <c r="A1456" s="48">
        <v>2023</v>
      </c>
      <c r="B1456" s="49" t="s">
        <v>216</v>
      </c>
      <c r="C1456" s="50" t="s">
        <v>69</v>
      </c>
      <c r="D1456" s="50" t="s">
        <v>149</v>
      </c>
      <c r="E1456" s="50" t="s">
        <v>161</v>
      </c>
      <c r="F1456" s="49" t="s">
        <v>162</v>
      </c>
      <c r="G1456" s="51">
        <v>12577</v>
      </c>
      <c r="H1456" s="52">
        <v>418</v>
      </c>
    </row>
    <row r="1457" spans="1:8">
      <c r="A1457" s="53">
        <v>2023</v>
      </c>
      <c r="B1457" s="54" t="s">
        <v>216</v>
      </c>
      <c r="C1457" s="55" t="s">
        <v>56</v>
      </c>
      <c r="D1457" s="55" t="s">
        <v>149</v>
      </c>
      <c r="E1457" s="55" t="s">
        <v>161</v>
      </c>
      <c r="F1457" s="54" t="s">
        <v>162</v>
      </c>
      <c r="G1457" s="56">
        <v>2205</v>
      </c>
      <c r="H1457" s="57">
        <v>44</v>
      </c>
    </row>
    <row r="1458" spans="1:8">
      <c r="A1458" s="48">
        <v>2023</v>
      </c>
      <c r="B1458" s="49" t="s">
        <v>216</v>
      </c>
      <c r="C1458" s="50" t="s">
        <v>175</v>
      </c>
      <c r="D1458" s="50" t="s">
        <v>149</v>
      </c>
      <c r="E1458" s="50" t="s">
        <v>161</v>
      </c>
      <c r="F1458" s="49" t="s">
        <v>162</v>
      </c>
      <c r="G1458" s="51">
        <v>7952</v>
      </c>
      <c r="H1458" s="52">
        <v>220</v>
      </c>
    </row>
    <row r="1459" spans="1:8">
      <c r="A1459" s="53">
        <v>2023</v>
      </c>
      <c r="B1459" s="54" t="s">
        <v>216</v>
      </c>
      <c r="C1459" s="55" t="s">
        <v>148</v>
      </c>
      <c r="D1459" s="55" t="s">
        <v>149</v>
      </c>
      <c r="E1459" s="55" t="s">
        <v>161</v>
      </c>
      <c r="F1459" s="54" t="s">
        <v>162</v>
      </c>
      <c r="G1459" s="56">
        <v>20372</v>
      </c>
      <c r="H1459" s="57">
        <v>352</v>
      </c>
    </row>
    <row r="1460" spans="1:8">
      <c r="A1460" s="48">
        <v>2023</v>
      </c>
      <c r="B1460" s="49" t="s">
        <v>216</v>
      </c>
      <c r="C1460" s="50" t="s">
        <v>74</v>
      </c>
      <c r="D1460" s="50" t="s">
        <v>149</v>
      </c>
      <c r="E1460" s="50" t="s">
        <v>161</v>
      </c>
      <c r="F1460" s="49" t="s">
        <v>162</v>
      </c>
      <c r="G1460" s="51">
        <v>622282</v>
      </c>
      <c r="H1460" s="52">
        <v>18603.398000000001</v>
      </c>
    </row>
    <row r="1461" spans="1:8">
      <c r="A1461" s="53">
        <v>2023</v>
      </c>
      <c r="B1461" s="54" t="s">
        <v>216</v>
      </c>
      <c r="C1461" s="55" t="s">
        <v>177</v>
      </c>
      <c r="D1461" s="55" t="s">
        <v>149</v>
      </c>
      <c r="E1461" s="55" t="s">
        <v>161</v>
      </c>
      <c r="F1461" s="54" t="s">
        <v>162</v>
      </c>
      <c r="G1461" s="56">
        <v>72599</v>
      </c>
      <c r="H1461" s="57">
        <v>2397</v>
      </c>
    </row>
    <row r="1462" spans="1:8">
      <c r="A1462" s="48">
        <v>2023</v>
      </c>
      <c r="B1462" s="49" t="s">
        <v>216</v>
      </c>
      <c r="C1462" s="50" t="s">
        <v>84</v>
      </c>
      <c r="D1462" s="50" t="s">
        <v>151</v>
      </c>
      <c r="E1462" s="50" t="s">
        <v>178</v>
      </c>
      <c r="F1462" s="49" t="s">
        <v>162</v>
      </c>
      <c r="G1462" s="51">
        <v>9006</v>
      </c>
      <c r="H1462" s="52">
        <v>300</v>
      </c>
    </row>
    <row r="1463" spans="1:8">
      <c r="A1463" s="53">
        <v>2023</v>
      </c>
      <c r="B1463" s="54" t="s">
        <v>216</v>
      </c>
      <c r="C1463" s="55" t="s">
        <v>43</v>
      </c>
      <c r="D1463" s="55" t="s">
        <v>151</v>
      </c>
      <c r="E1463" s="55" t="s">
        <v>178</v>
      </c>
      <c r="F1463" s="54" t="s">
        <v>162</v>
      </c>
      <c r="G1463" s="56">
        <v>7232</v>
      </c>
      <c r="H1463" s="57">
        <v>260</v>
      </c>
    </row>
    <row r="1464" spans="1:8">
      <c r="A1464" s="48">
        <v>2023</v>
      </c>
      <c r="B1464" s="49" t="s">
        <v>216</v>
      </c>
      <c r="C1464" s="50" t="s">
        <v>44</v>
      </c>
      <c r="D1464" s="50" t="s">
        <v>151</v>
      </c>
      <c r="E1464" s="50" t="s">
        <v>178</v>
      </c>
      <c r="F1464" s="49" t="s">
        <v>162</v>
      </c>
      <c r="G1464" s="51">
        <v>45403</v>
      </c>
      <c r="H1464" s="52">
        <v>3371.91</v>
      </c>
    </row>
    <row r="1465" spans="1:8">
      <c r="A1465" s="53">
        <v>2023</v>
      </c>
      <c r="B1465" s="54" t="s">
        <v>216</v>
      </c>
      <c r="C1465" s="55" t="s">
        <v>60</v>
      </c>
      <c r="D1465" s="55" t="s">
        <v>151</v>
      </c>
      <c r="E1465" s="55" t="s">
        <v>178</v>
      </c>
      <c r="F1465" s="54" t="s">
        <v>162</v>
      </c>
      <c r="G1465" s="56">
        <v>17236</v>
      </c>
      <c r="H1465" s="57">
        <v>510.6</v>
      </c>
    </row>
    <row r="1466" spans="1:8">
      <c r="A1466" s="48">
        <v>2023</v>
      </c>
      <c r="B1466" s="49" t="s">
        <v>216</v>
      </c>
      <c r="C1466" s="50" t="s">
        <v>30</v>
      </c>
      <c r="D1466" s="50" t="s">
        <v>151</v>
      </c>
      <c r="E1466" s="50" t="s">
        <v>178</v>
      </c>
      <c r="F1466" s="49" t="s">
        <v>162</v>
      </c>
      <c r="G1466" s="51">
        <v>157</v>
      </c>
      <c r="H1466" s="52">
        <v>3.6</v>
      </c>
    </row>
    <row r="1467" spans="1:8">
      <c r="A1467" s="53">
        <v>2023</v>
      </c>
      <c r="B1467" s="54" t="s">
        <v>216</v>
      </c>
      <c r="C1467" s="55" t="s">
        <v>46</v>
      </c>
      <c r="D1467" s="55" t="s">
        <v>151</v>
      </c>
      <c r="E1467" s="55" t="s">
        <v>178</v>
      </c>
      <c r="F1467" s="54" t="s">
        <v>162</v>
      </c>
      <c r="G1467" s="56">
        <v>12650</v>
      </c>
      <c r="H1467" s="57">
        <v>420</v>
      </c>
    </row>
    <row r="1468" spans="1:8">
      <c r="A1468" s="48">
        <v>2023</v>
      </c>
      <c r="B1468" s="49" t="s">
        <v>216</v>
      </c>
      <c r="C1468" s="50" t="s">
        <v>47</v>
      </c>
      <c r="D1468" s="50" t="s">
        <v>151</v>
      </c>
      <c r="E1468" s="50" t="s">
        <v>178</v>
      </c>
      <c r="F1468" s="49" t="s">
        <v>162</v>
      </c>
      <c r="G1468" s="51">
        <v>687</v>
      </c>
      <c r="H1468" s="52">
        <v>10</v>
      </c>
    </row>
    <row r="1469" spans="1:8">
      <c r="A1469" s="53">
        <v>2023</v>
      </c>
      <c r="B1469" s="54" t="s">
        <v>216</v>
      </c>
      <c r="C1469" s="55" t="s">
        <v>48</v>
      </c>
      <c r="D1469" s="55" t="s">
        <v>151</v>
      </c>
      <c r="E1469" s="55" t="s">
        <v>178</v>
      </c>
      <c r="F1469" s="54" t="s">
        <v>162</v>
      </c>
      <c r="G1469" s="56">
        <v>30866</v>
      </c>
      <c r="H1469" s="57">
        <v>970.3</v>
      </c>
    </row>
    <row r="1470" spans="1:8">
      <c r="A1470" s="48">
        <v>2023</v>
      </c>
      <c r="B1470" s="49" t="s">
        <v>216</v>
      </c>
      <c r="C1470" s="50" t="s">
        <v>169</v>
      </c>
      <c r="D1470" s="50" t="s">
        <v>151</v>
      </c>
      <c r="E1470" s="50" t="s">
        <v>178</v>
      </c>
      <c r="F1470" s="49" t="s">
        <v>162</v>
      </c>
      <c r="G1470" s="51">
        <v>205</v>
      </c>
      <c r="H1470" s="52">
        <v>2</v>
      </c>
    </row>
    <row r="1471" spans="1:8">
      <c r="A1471" s="53">
        <v>2023</v>
      </c>
      <c r="B1471" s="54" t="s">
        <v>216</v>
      </c>
      <c r="C1471" s="55" t="s">
        <v>49</v>
      </c>
      <c r="D1471" s="55" t="s">
        <v>151</v>
      </c>
      <c r="E1471" s="55" t="s">
        <v>178</v>
      </c>
      <c r="F1471" s="54" t="s">
        <v>162</v>
      </c>
      <c r="G1471" s="56">
        <v>286</v>
      </c>
      <c r="H1471" s="57">
        <v>51.14</v>
      </c>
    </row>
    <row r="1472" spans="1:8">
      <c r="A1472" s="48">
        <v>2023</v>
      </c>
      <c r="B1472" s="49" t="s">
        <v>216</v>
      </c>
      <c r="C1472" s="50" t="s">
        <v>73</v>
      </c>
      <c r="D1472" s="50" t="s">
        <v>151</v>
      </c>
      <c r="E1472" s="50" t="s">
        <v>178</v>
      </c>
      <c r="F1472" s="49" t="s">
        <v>162</v>
      </c>
      <c r="G1472" s="51">
        <v>7365</v>
      </c>
      <c r="H1472" s="52">
        <v>152</v>
      </c>
    </row>
    <row r="1473" spans="1:8">
      <c r="A1473" s="53">
        <v>2023</v>
      </c>
      <c r="B1473" s="54" t="s">
        <v>216</v>
      </c>
      <c r="C1473" s="55" t="s">
        <v>51</v>
      </c>
      <c r="D1473" s="55" t="s">
        <v>151</v>
      </c>
      <c r="E1473" s="55" t="s">
        <v>178</v>
      </c>
      <c r="F1473" s="54" t="s">
        <v>162</v>
      </c>
      <c r="G1473" s="56">
        <v>24066</v>
      </c>
      <c r="H1473" s="57">
        <v>1000</v>
      </c>
    </row>
    <row r="1474" spans="1:8">
      <c r="A1474" s="48">
        <v>2023</v>
      </c>
      <c r="B1474" s="49" t="s">
        <v>216</v>
      </c>
      <c r="C1474" s="50" t="s">
        <v>74</v>
      </c>
      <c r="D1474" s="50" t="s">
        <v>151</v>
      </c>
      <c r="E1474" s="50" t="s">
        <v>178</v>
      </c>
      <c r="F1474" s="49" t="s">
        <v>162</v>
      </c>
      <c r="G1474" s="51">
        <v>46437</v>
      </c>
      <c r="H1474" s="52">
        <v>1123.2</v>
      </c>
    </row>
    <row r="1475" spans="1:8">
      <c r="A1475" s="53">
        <v>2023</v>
      </c>
      <c r="B1475" s="54" t="s">
        <v>216</v>
      </c>
      <c r="C1475" s="55" t="s">
        <v>177</v>
      </c>
      <c r="D1475" s="55" t="s">
        <v>151</v>
      </c>
      <c r="E1475" s="55" t="s">
        <v>178</v>
      </c>
      <c r="F1475" s="54" t="s">
        <v>162</v>
      </c>
      <c r="G1475" s="56">
        <v>62962</v>
      </c>
      <c r="H1475" s="57">
        <v>2223</v>
      </c>
    </row>
    <row r="1476" spans="1:8">
      <c r="A1476" s="48">
        <v>2023</v>
      </c>
      <c r="B1476" s="49" t="s">
        <v>217</v>
      </c>
      <c r="C1476" s="50" t="s">
        <v>160</v>
      </c>
      <c r="D1476" s="50" t="s">
        <v>149</v>
      </c>
      <c r="E1476" s="50" t="s">
        <v>161</v>
      </c>
      <c r="F1476" s="49" t="s">
        <v>162</v>
      </c>
      <c r="G1476" s="51">
        <v>5588</v>
      </c>
      <c r="H1476" s="52">
        <v>198</v>
      </c>
    </row>
    <row r="1477" spans="1:8">
      <c r="A1477" s="53">
        <v>2023</v>
      </c>
      <c r="B1477" s="54" t="s">
        <v>217</v>
      </c>
      <c r="C1477" s="55" t="s">
        <v>91</v>
      </c>
      <c r="D1477" s="55" t="s">
        <v>149</v>
      </c>
      <c r="E1477" s="55" t="s">
        <v>161</v>
      </c>
      <c r="F1477" s="54" t="s">
        <v>162</v>
      </c>
      <c r="G1477" s="56">
        <v>2437</v>
      </c>
      <c r="H1477" s="57">
        <v>66</v>
      </c>
    </row>
    <row r="1478" spans="1:8">
      <c r="A1478" s="48">
        <v>2023</v>
      </c>
      <c r="B1478" s="49" t="s">
        <v>217</v>
      </c>
      <c r="C1478" s="50" t="s">
        <v>84</v>
      </c>
      <c r="D1478" s="50" t="s">
        <v>149</v>
      </c>
      <c r="E1478" s="50" t="s">
        <v>161</v>
      </c>
      <c r="F1478" s="49" t="s">
        <v>162</v>
      </c>
      <c r="G1478" s="51">
        <v>88142</v>
      </c>
      <c r="H1478" s="52">
        <v>2438</v>
      </c>
    </row>
    <row r="1479" spans="1:8">
      <c r="A1479" s="53">
        <v>2023</v>
      </c>
      <c r="B1479" s="54" t="s">
        <v>217</v>
      </c>
      <c r="C1479" s="55" t="s">
        <v>43</v>
      </c>
      <c r="D1479" s="55" t="s">
        <v>149</v>
      </c>
      <c r="E1479" s="55" t="s">
        <v>161</v>
      </c>
      <c r="F1479" s="54" t="s">
        <v>162</v>
      </c>
      <c r="G1479" s="56">
        <v>19439</v>
      </c>
      <c r="H1479" s="57">
        <v>570</v>
      </c>
    </row>
    <row r="1480" spans="1:8">
      <c r="A1480" s="48">
        <v>2023</v>
      </c>
      <c r="B1480" s="49" t="s">
        <v>217</v>
      </c>
      <c r="C1480" s="50" t="s">
        <v>22</v>
      </c>
      <c r="D1480" s="50" t="s">
        <v>149</v>
      </c>
      <c r="E1480" s="50" t="s">
        <v>161</v>
      </c>
      <c r="F1480" s="49" t="s">
        <v>162</v>
      </c>
      <c r="G1480" s="51">
        <v>10590</v>
      </c>
      <c r="H1480" s="52">
        <v>220</v>
      </c>
    </row>
    <row r="1481" spans="1:8">
      <c r="A1481" s="53">
        <v>2023</v>
      </c>
      <c r="B1481" s="54" t="s">
        <v>217</v>
      </c>
      <c r="C1481" s="55" t="s">
        <v>59</v>
      </c>
      <c r="D1481" s="55" t="s">
        <v>149</v>
      </c>
      <c r="E1481" s="55" t="s">
        <v>161</v>
      </c>
      <c r="F1481" s="54" t="s">
        <v>162</v>
      </c>
      <c r="G1481" s="56">
        <v>633</v>
      </c>
      <c r="H1481" s="57">
        <v>20</v>
      </c>
    </row>
    <row r="1482" spans="1:8">
      <c r="A1482" s="48">
        <v>2023</v>
      </c>
      <c r="B1482" s="49" t="s">
        <v>217</v>
      </c>
      <c r="C1482" s="50" t="s">
        <v>72</v>
      </c>
      <c r="D1482" s="50" t="s">
        <v>149</v>
      </c>
      <c r="E1482" s="50" t="s">
        <v>161</v>
      </c>
      <c r="F1482" s="49" t="s">
        <v>162</v>
      </c>
      <c r="G1482" s="51">
        <v>15213</v>
      </c>
      <c r="H1482" s="52">
        <v>447.8</v>
      </c>
    </row>
    <row r="1483" spans="1:8">
      <c r="A1483" s="53">
        <v>2023</v>
      </c>
      <c r="B1483" s="54" t="s">
        <v>217</v>
      </c>
      <c r="C1483" s="55" t="s">
        <v>44</v>
      </c>
      <c r="D1483" s="55" t="s">
        <v>149</v>
      </c>
      <c r="E1483" s="55" t="s">
        <v>161</v>
      </c>
      <c r="F1483" s="54" t="s">
        <v>162</v>
      </c>
      <c r="G1483" s="56">
        <v>31459</v>
      </c>
      <c r="H1483" s="57">
        <v>876.45</v>
      </c>
    </row>
    <row r="1484" spans="1:8">
      <c r="A1484" s="48">
        <v>2023</v>
      </c>
      <c r="B1484" s="49" t="s">
        <v>217</v>
      </c>
      <c r="C1484" s="50" t="s">
        <v>163</v>
      </c>
      <c r="D1484" s="50" t="s">
        <v>149</v>
      </c>
      <c r="E1484" s="50" t="s">
        <v>161</v>
      </c>
      <c r="F1484" s="49" t="s">
        <v>162</v>
      </c>
      <c r="G1484" s="51">
        <v>79738</v>
      </c>
      <c r="H1484" s="52">
        <v>2331</v>
      </c>
    </row>
    <row r="1485" spans="1:8">
      <c r="A1485" s="53">
        <v>2023</v>
      </c>
      <c r="B1485" s="54" t="s">
        <v>217</v>
      </c>
      <c r="C1485" s="55" t="s">
        <v>164</v>
      </c>
      <c r="D1485" s="55" t="s">
        <v>149</v>
      </c>
      <c r="E1485" s="55" t="s">
        <v>161</v>
      </c>
      <c r="F1485" s="54" t="s">
        <v>162</v>
      </c>
      <c r="G1485" s="56">
        <v>1414</v>
      </c>
      <c r="H1485" s="57">
        <v>44</v>
      </c>
    </row>
    <row r="1486" spans="1:8">
      <c r="A1486" s="48">
        <v>2023</v>
      </c>
      <c r="B1486" s="49" t="s">
        <v>217</v>
      </c>
      <c r="C1486" s="50" t="s">
        <v>61</v>
      </c>
      <c r="D1486" s="50" t="s">
        <v>149</v>
      </c>
      <c r="E1486" s="50" t="s">
        <v>161</v>
      </c>
      <c r="F1486" s="49" t="s">
        <v>162</v>
      </c>
      <c r="G1486" s="51">
        <v>4124</v>
      </c>
      <c r="H1486" s="52">
        <v>132</v>
      </c>
    </row>
    <row r="1487" spans="1:8">
      <c r="A1487" s="53">
        <v>2023</v>
      </c>
      <c r="B1487" s="54" t="s">
        <v>217</v>
      </c>
      <c r="C1487" s="55" t="s">
        <v>165</v>
      </c>
      <c r="D1487" s="55" t="s">
        <v>149</v>
      </c>
      <c r="E1487" s="55" t="s">
        <v>161</v>
      </c>
      <c r="F1487" s="54" t="s">
        <v>162</v>
      </c>
      <c r="G1487" s="56">
        <v>74099</v>
      </c>
      <c r="H1487" s="57">
        <v>2156</v>
      </c>
    </row>
    <row r="1488" spans="1:8">
      <c r="A1488" s="48">
        <v>2023</v>
      </c>
      <c r="B1488" s="49" t="s">
        <v>217</v>
      </c>
      <c r="C1488" s="50" t="s">
        <v>166</v>
      </c>
      <c r="D1488" s="50" t="s">
        <v>149</v>
      </c>
      <c r="E1488" s="50" t="s">
        <v>161</v>
      </c>
      <c r="F1488" s="49" t="s">
        <v>162</v>
      </c>
      <c r="G1488" s="51">
        <v>45969</v>
      </c>
      <c r="H1488" s="52">
        <v>836</v>
      </c>
    </row>
    <row r="1489" spans="1:8">
      <c r="A1489" s="53">
        <v>2023</v>
      </c>
      <c r="B1489" s="54" t="s">
        <v>217</v>
      </c>
      <c r="C1489" s="55" t="s">
        <v>29</v>
      </c>
      <c r="D1489" s="55" t="s">
        <v>149</v>
      </c>
      <c r="E1489" s="55" t="s">
        <v>161</v>
      </c>
      <c r="F1489" s="54" t="s">
        <v>162</v>
      </c>
      <c r="G1489" s="56">
        <v>39408</v>
      </c>
      <c r="H1489" s="57">
        <v>726</v>
      </c>
    </row>
    <row r="1490" spans="1:8">
      <c r="A1490" s="48">
        <v>2023</v>
      </c>
      <c r="B1490" s="49" t="s">
        <v>217</v>
      </c>
      <c r="C1490" s="50" t="s">
        <v>167</v>
      </c>
      <c r="D1490" s="50" t="s">
        <v>149</v>
      </c>
      <c r="E1490" s="50" t="s">
        <v>161</v>
      </c>
      <c r="F1490" s="49" t="s">
        <v>162</v>
      </c>
      <c r="G1490" s="51">
        <v>2059</v>
      </c>
      <c r="H1490" s="52">
        <v>66</v>
      </c>
    </row>
    <row r="1491" spans="1:8">
      <c r="A1491" s="53">
        <v>2023</v>
      </c>
      <c r="B1491" s="54" t="s">
        <v>217</v>
      </c>
      <c r="C1491" s="55" t="s">
        <v>30</v>
      </c>
      <c r="D1491" s="55" t="s">
        <v>149</v>
      </c>
      <c r="E1491" s="55" t="s">
        <v>161</v>
      </c>
      <c r="F1491" s="54" t="s">
        <v>162</v>
      </c>
      <c r="G1491" s="56">
        <v>908</v>
      </c>
      <c r="H1491" s="57">
        <v>22</v>
      </c>
    </row>
    <row r="1492" spans="1:8">
      <c r="A1492" s="48">
        <v>2023</v>
      </c>
      <c r="B1492" s="49" t="s">
        <v>217</v>
      </c>
      <c r="C1492" s="50" t="s">
        <v>168</v>
      </c>
      <c r="D1492" s="50" t="s">
        <v>149</v>
      </c>
      <c r="E1492" s="50" t="s">
        <v>161</v>
      </c>
      <c r="F1492" s="49" t="s">
        <v>162</v>
      </c>
      <c r="G1492" s="51">
        <v>2562</v>
      </c>
      <c r="H1492" s="52">
        <v>80</v>
      </c>
    </row>
    <row r="1493" spans="1:8">
      <c r="A1493" s="53">
        <v>2023</v>
      </c>
      <c r="B1493" s="54" t="s">
        <v>217</v>
      </c>
      <c r="C1493" s="55" t="s">
        <v>62</v>
      </c>
      <c r="D1493" s="55" t="s">
        <v>149</v>
      </c>
      <c r="E1493" s="55" t="s">
        <v>161</v>
      </c>
      <c r="F1493" s="54" t="s">
        <v>162</v>
      </c>
      <c r="G1493" s="56">
        <v>16579</v>
      </c>
      <c r="H1493" s="57">
        <v>462</v>
      </c>
    </row>
    <row r="1494" spans="1:8">
      <c r="A1494" s="48">
        <v>2023</v>
      </c>
      <c r="B1494" s="49" t="s">
        <v>217</v>
      </c>
      <c r="C1494" s="50" t="s">
        <v>45</v>
      </c>
      <c r="D1494" s="50" t="s">
        <v>149</v>
      </c>
      <c r="E1494" s="50" t="s">
        <v>161</v>
      </c>
      <c r="F1494" s="49" t="s">
        <v>162</v>
      </c>
      <c r="G1494" s="51">
        <v>3161</v>
      </c>
      <c r="H1494" s="52">
        <v>44</v>
      </c>
    </row>
    <row r="1495" spans="1:8">
      <c r="A1495" s="53">
        <v>2023</v>
      </c>
      <c r="B1495" s="54" t="s">
        <v>217</v>
      </c>
      <c r="C1495" s="55" t="s">
        <v>46</v>
      </c>
      <c r="D1495" s="55" t="s">
        <v>149</v>
      </c>
      <c r="E1495" s="55" t="s">
        <v>161</v>
      </c>
      <c r="F1495" s="54" t="s">
        <v>162</v>
      </c>
      <c r="G1495" s="56">
        <v>55123</v>
      </c>
      <c r="H1495" s="57">
        <v>1772</v>
      </c>
    </row>
    <row r="1496" spans="1:8">
      <c r="A1496" s="48">
        <v>2023</v>
      </c>
      <c r="B1496" s="49" t="s">
        <v>217</v>
      </c>
      <c r="C1496" s="50" t="s">
        <v>47</v>
      </c>
      <c r="D1496" s="50" t="s">
        <v>149</v>
      </c>
      <c r="E1496" s="50" t="s">
        <v>161</v>
      </c>
      <c r="F1496" s="49" t="s">
        <v>162</v>
      </c>
      <c r="G1496" s="51">
        <v>5067</v>
      </c>
      <c r="H1496" s="52">
        <v>97</v>
      </c>
    </row>
    <row r="1497" spans="1:8">
      <c r="A1497" s="53">
        <v>2023</v>
      </c>
      <c r="B1497" s="54" t="s">
        <v>217</v>
      </c>
      <c r="C1497" s="55" t="s">
        <v>66</v>
      </c>
      <c r="D1497" s="55" t="s">
        <v>149</v>
      </c>
      <c r="E1497" s="55" t="s">
        <v>161</v>
      </c>
      <c r="F1497" s="54" t="s">
        <v>162</v>
      </c>
      <c r="G1497" s="56">
        <v>22670</v>
      </c>
      <c r="H1497" s="57">
        <v>584</v>
      </c>
    </row>
    <row r="1498" spans="1:8">
      <c r="A1498" s="48">
        <v>2023</v>
      </c>
      <c r="B1498" s="49" t="s">
        <v>217</v>
      </c>
      <c r="C1498" s="50" t="s">
        <v>33</v>
      </c>
      <c r="D1498" s="50" t="s">
        <v>149</v>
      </c>
      <c r="E1498" s="50" t="s">
        <v>161</v>
      </c>
      <c r="F1498" s="49" t="s">
        <v>162</v>
      </c>
      <c r="G1498" s="51">
        <v>1268</v>
      </c>
      <c r="H1498" s="52">
        <v>22</v>
      </c>
    </row>
    <row r="1499" spans="1:8">
      <c r="A1499" s="53">
        <v>2023</v>
      </c>
      <c r="B1499" s="54" t="s">
        <v>217</v>
      </c>
      <c r="C1499" s="55" t="s">
        <v>48</v>
      </c>
      <c r="D1499" s="55" t="s">
        <v>149</v>
      </c>
      <c r="E1499" s="55" t="s">
        <v>161</v>
      </c>
      <c r="F1499" s="54" t="s">
        <v>162</v>
      </c>
      <c r="G1499" s="56">
        <v>1637769</v>
      </c>
      <c r="H1499" s="57">
        <v>45693.25</v>
      </c>
    </row>
    <row r="1500" spans="1:8">
      <c r="A1500" s="48">
        <v>2023</v>
      </c>
      <c r="B1500" s="49" t="s">
        <v>217</v>
      </c>
      <c r="C1500" s="50" t="s">
        <v>169</v>
      </c>
      <c r="D1500" s="50" t="s">
        <v>149</v>
      </c>
      <c r="E1500" s="50" t="s">
        <v>161</v>
      </c>
      <c r="F1500" s="49" t="s">
        <v>162</v>
      </c>
      <c r="G1500" s="51">
        <v>1295</v>
      </c>
      <c r="H1500" s="52">
        <v>22</v>
      </c>
    </row>
    <row r="1501" spans="1:8">
      <c r="A1501" s="53">
        <v>2023</v>
      </c>
      <c r="B1501" s="54" t="s">
        <v>217</v>
      </c>
      <c r="C1501" s="55" t="s">
        <v>49</v>
      </c>
      <c r="D1501" s="55" t="s">
        <v>149</v>
      </c>
      <c r="E1501" s="55" t="s">
        <v>161</v>
      </c>
      <c r="F1501" s="54" t="s">
        <v>162</v>
      </c>
      <c r="G1501" s="56">
        <v>2331</v>
      </c>
      <c r="H1501" s="57">
        <v>43</v>
      </c>
    </row>
    <row r="1502" spans="1:8">
      <c r="A1502" s="48">
        <v>2023</v>
      </c>
      <c r="B1502" s="49" t="s">
        <v>217</v>
      </c>
      <c r="C1502" s="50" t="s">
        <v>73</v>
      </c>
      <c r="D1502" s="50" t="s">
        <v>149</v>
      </c>
      <c r="E1502" s="50" t="s">
        <v>161</v>
      </c>
      <c r="F1502" s="49" t="s">
        <v>162</v>
      </c>
      <c r="G1502" s="51">
        <v>18127</v>
      </c>
      <c r="H1502" s="52">
        <v>484</v>
      </c>
    </row>
    <row r="1503" spans="1:8">
      <c r="A1503" s="53">
        <v>2023</v>
      </c>
      <c r="B1503" s="54" t="s">
        <v>217</v>
      </c>
      <c r="C1503" s="55" t="s">
        <v>38</v>
      </c>
      <c r="D1503" s="55" t="s">
        <v>149</v>
      </c>
      <c r="E1503" s="55" t="s">
        <v>161</v>
      </c>
      <c r="F1503" s="54" t="s">
        <v>162</v>
      </c>
      <c r="G1503" s="56">
        <v>59108</v>
      </c>
      <c r="H1503" s="57">
        <v>1000</v>
      </c>
    </row>
    <row r="1504" spans="1:8">
      <c r="A1504" s="48">
        <v>2023</v>
      </c>
      <c r="B1504" s="49" t="s">
        <v>217</v>
      </c>
      <c r="C1504" s="50" t="s">
        <v>172</v>
      </c>
      <c r="D1504" s="50" t="s">
        <v>149</v>
      </c>
      <c r="E1504" s="50" t="s">
        <v>161</v>
      </c>
      <c r="F1504" s="49" t="s">
        <v>162</v>
      </c>
      <c r="G1504" s="51">
        <v>18971</v>
      </c>
      <c r="H1504" s="52">
        <v>550</v>
      </c>
    </row>
    <row r="1505" spans="1:8">
      <c r="A1505" s="53">
        <v>2023</v>
      </c>
      <c r="B1505" s="54" t="s">
        <v>217</v>
      </c>
      <c r="C1505" s="55" t="s">
        <v>63</v>
      </c>
      <c r="D1505" s="55" t="s">
        <v>149</v>
      </c>
      <c r="E1505" s="55" t="s">
        <v>161</v>
      </c>
      <c r="F1505" s="54" t="s">
        <v>162</v>
      </c>
      <c r="G1505" s="56">
        <v>3550</v>
      </c>
      <c r="H1505" s="57">
        <v>110</v>
      </c>
    </row>
    <row r="1506" spans="1:8">
      <c r="A1506" s="48">
        <v>2023</v>
      </c>
      <c r="B1506" s="49" t="s">
        <v>217</v>
      </c>
      <c r="C1506" s="50" t="s">
        <v>39</v>
      </c>
      <c r="D1506" s="50" t="s">
        <v>149</v>
      </c>
      <c r="E1506" s="50" t="s">
        <v>161</v>
      </c>
      <c r="F1506" s="49" t="s">
        <v>162</v>
      </c>
      <c r="G1506" s="51">
        <v>87053</v>
      </c>
      <c r="H1506" s="52">
        <v>1487</v>
      </c>
    </row>
    <row r="1507" spans="1:8">
      <c r="A1507" s="53">
        <v>2023</v>
      </c>
      <c r="B1507" s="54" t="s">
        <v>217</v>
      </c>
      <c r="C1507" s="55" t="s">
        <v>185</v>
      </c>
      <c r="D1507" s="55" t="s">
        <v>149</v>
      </c>
      <c r="E1507" s="55" t="s">
        <v>161</v>
      </c>
      <c r="F1507" s="54" t="s">
        <v>162</v>
      </c>
      <c r="G1507" s="56">
        <v>33174</v>
      </c>
      <c r="H1507" s="57">
        <v>988</v>
      </c>
    </row>
    <row r="1508" spans="1:8">
      <c r="A1508" s="48">
        <v>2023</v>
      </c>
      <c r="B1508" s="49" t="s">
        <v>217</v>
      </c>
      <c r="C1508" s="50" t="s">
        <v>82</v>
      </c>
      <c r="D1508" s="50" t="s">
        <v>149</v>
      </c>
      <c r="E1508" s="50" t="s">
        <v>161</v>
      </c>
      <c r="F1508" s="49" t="s">
        <v>162</v>
      </c>
      <c r="G1508" s="51">
        <v>1544</v>
      </c>
      <c r="H1508" s="52">
        <v>44</v>
      </c>
    </row>
    <row r="1509" spans="1:8">
      <c r="A1509" s="53">
        <v>2023</v>
      </c>
      <c r="B1509" s="54" t="s">
        <v>217</v>
      </c>
      <c r="C1509" s="55" t="s">
        <v>69</v>
      </c>
      <c r="D1509" s="55" t="s">
        <v>149</v>
      </c>
      <c r="E1509" s="55" t="s">
        <v>161</v>
      </c>
      <c r="F1509" s="54" t="s">
        <v>162</v>
      </c>
      <c r="G1509" s="56">
        <v>25094</v>
      </c>
      <c r="H1509" s="57">
        <v>814</v>
      </c>
    </row>
    <row r="1510" spans="1:8">
      <c r="A1510" s="48">
        <v>2023</v>
      </c>
      <c r="B1510" s="49" t="s">
        <v>217</v>
      </c>
      <c r="C1510" s="50" t="s">
        <v>56</v>
      </c>
      <c r="D1510" s="50" t="s">
        <v>149</v>
      </c>
      <c r="E1510" s="50" t="s">
        <v>161</v>
      </c>
      <c r="F1510" s="49" t="s">
        <v>162</v>
      </c>
      <c r="G1510" s="51">
        <v>5557</v>
      </c>
      <c r="H1510" s="52">
        <v>110</v>
      </c>
    </row>
    <row r="1511" spans="1:8">
      <c r="A1511" s="53">
        <v>2023</v>
      </c>
      <c r="B1511" s="54" t="s">
        <v>217</v>
      </c>
      <c r="C1511" s="55" t="s">
        <v>175</v>
      </c>
      <c r="D1511" s="55" t="s">
        <v>149</v>
      </c>
      <c r="E1511" s="55" t="s">
        <v>161</v>
      </c>
      <c r="F1511" s="54" t="s">
        <v>162</v>
      </c>
      <c r="G1511" s="56">
        <v>4124</v>
      </c>
      <c r="H1511" s="57">
        <v>110</v>
      </c>
    </row>
    <row r="1512" spans="1:8">
      <c r="A1512" s="48">
        <v>2023</v>
      </c>
      <c r="B1512" s="49" t="s">
        <v>217</v>
      </c>
      <c r="C1512" s="50" t="s">
        <v>148</v>
      </c>
      <c r="D1512" s="50" t="s">
        <v>149</v>
      </c>
      <c r="E1512" s="50" t="s">
        <v>161</v>
      </c>
      <c r="F1512" s="49" t="s">
        <v>162</v>
      </c>
      <c r="G1512" s="51">
        <v>38284</v>
      </c>
      <c r="H1512" s="52">
        <v>660</v>
      </c>
    </row>
    <row r="1513" spans="1:8">
      <c r="A1513" s="53">
        <v>2023</v>
      </c>
      <c r="B1513" s="54" t="s">
        <v>217</v>
      </c>
      <c r="C1513" s="55" t="s">
        <v>74</v>
      </c>
      <c r="D1513" s="55" t="s">
        <v>149</v>
      </c>
      <c r="E1513" s="55" t="s">
        <v>161</v>
      </c>
      <c r="F1513" s="54" t="s">
        <v>162</v>
      </c>
      <c r="G1513" s="56">
        <v>628471</v>
      </c>
      <c r="H1513" s="57">
        <v>18887.992999999999</v>
      </c>
    </row>
    <row r="1514" spans="1:8">
      <c r="A1514" s="48">
        <v>2023</v>
      </c>
      <c r="B1514" s="49" t="s">
        <v>217</v>
      </c>
      <c r="C1514" s="50" t="s">
        <v>177</v>
      </c>
      <c r="D1514" s="50" t="s">
        <v>149</v>
      </c>
      <c r="E1514" s="50" t="s">
        <v>161</v>
      </c>
      <c r="F1514" s="49" t="s">
        <v>162</v>
      </c>
      <c r="G1514" s="51">
        <v>73736</v>
      </c>
      <c r="H1514" s="52">
        <v>2208</v>
      </c>
    </row>
    <row r="1515" spans="1:8">
      <c r="A1515" s="53">
        <v>2023</v>
      </c>
      <c r="B1515" s="54" t="s">
        <v>217</v>
      </c>
      <c r="C1515" s="55" t="s">
        <v>84</v>
      </c>
      <c r="D1515" s="55" t="s">
        <v>151</v>
      </c>
      <c r="E1515" s="55" t="s">
        <v>178</v>
      </c>
      <c r="F1515" s="54" t="s">
        <v>162</v>
      </c>
      <c r="G1515" s="56">
        <v>4882</v>
      </c>
      <c r="H1515" s="57">
        <v>160</v>
      </c>
    </row>
    <row r="1516" spans="1:8">
      <c r="A1516" s="48">
        <v>2023</v>
      </c>
      <c r="B1516" s="49" t="s">
        <v>217</v>
      </c>
      <c r="C1516" s="50" t="s">
        <v>43</v>
      </c>
      <c r="D1516" s="50" t="s">
        <v>151</v>
      </c>
      <c r="E1516" s="50" t="s">
        <v>178</v>
      </c>
      <c r="F1516" s="49" t="s">
        <v>162</v>
      </c>
      <c r="G1516" s="51">
        <v>15178</v>
      </c>
      <c r="H1516" s="52">
        <v>520</v>
      </c>
    </row>
    <row r="1517" spans="1:8">
      <c r="A1517" s="53">
        <v>2023</v>
      </c>
      <c r="B1517" s="54" t="s">
        <v>217</v>
      </c>
      <c r="C1517" s="55" t="s">
        <v>72</v>
      </c>
      <c r="D1517" s="55" t="s">
        <v>151</v>
      </c>
      <c r="E1517" s="55" t="s">
        <v>178</v>
      </c>
      <c r="F1517" s="54" t="s">
        <v>162</v>
      </c>
      <c r="G1517" s="56">
        <v>2949</v>
      </c>
      <c r="H1517" s="57">
        <v>64.5</v>
      </c>
    </row>
    <row r="1518" spans="1:8">
      <c r="A1518" s="48">
        <v>2023</v>
      </c>
      <c r="B1518" s="49" t="s">
        <v>217</v>
      </c>
      <c r="C1518" s="50" t="s">
        <v>44</v>
      </c>
      <c r="D1518" s="50" t="s">
        <v>151</v>
      </c>
      <c r="E1518" s="50" t="s">
        <v>178</v>
      </c>
      <c r="F1518" s="49" t="s">
        <v>162</v>
      </c>
      <c r="G1518" s="51">
        <v>50929</v>
      </c>
      <c r="H1518" s="52">
        <v>3366.5880000000002</v>
      </c>
    </row>
    <row r="1519" spans="1:8">
      <c r="A1519" s="53">
        <v>2023</v>
      </c>
      <c r="B1519" s="54" t="s">
        <v>217</v>
      </c>
      <c r="C1519" s="55" t="s">
        <v>60</v>
      </c>
      <c r="D1519" s="55" t="s">
        <v>151</v>
      </c>
      <c r="E1519" s="55" t="s">
        <v>178</v>
      </c>
      <c r="F1519" s="54" t="s">
        <v>162</v>
      </c>
      <c r="G1519" s="56">
        <v>13635</v>
      </c>
      <c r="H1519" s="57">
        <v>418</v>
      </c>
    </row>
    <row r="1520" spans="1:8">
      <c r="A1520" s="48">
        <v>2023</v>
      </c>
      <c r="B1520" s="49" t="s">
        <v>217</v>
      </c>
      <c r="C1520" s="50" t="s">
        <v>46</v>
      </c>
      <c r="D1520" s="50" t="s">
        <v>151</v>
      </c>
      <c r="E1520" s="50" t="s">
        <v>178</v>
      </c>
      <c r="F1520" s="49" t="s">
        <v>162</v>
      </c>
      <c r="G1520" s="51">
        <v>8151</v>
      </c>
      <c r="H1520" s="52">
        <v>240</v>
      </c>
    </row>
    <row r="1521" spans="1:8">
      <c r="A1521" s="53">
        <v>2023</v>
      </c>
      <c r="B1521" s="54" t="s">
        <v>217</v>
      </c>
      <c r="C1521" s="55" t="s">
        <v>32</v>
      </c>
      <c r="D1521" s="55" t="s">
        <v>151</v>
      </c>
      <c r="E1521" s="55" t="s">
        <v>178</v>
      </c>
      <c r="F1521" s="54" t="s">
        <v>162</v>
      </c>
      <c r="G1521" s="56">
        <v>7664</v>
      </c>
      <c r="H1521" s="57">
        <v>300</v>
      </c>
    </row>
    <row r="1522" spans="1:8">
      <c r="A1522" s="48">
        <v>2023</v>
      </c>
      <c r="B1522" s="49" t="s">
        <v>217</v>
      </c>
      <c r="C1522" s="50" t="s">
        <v>48</v>
      </c>
      <c r="D1522" s="50" t="s">
        <v>151</v>
      </c>
      <c r="E1522" s="50" t="s">
        <v>178</v>
      </c>
      <c r="F1522" s="49" t="s">
        <v>162</v>
      </c>
      <c r="G1522" s="51">
        <v>22261</v>
      </c>
      <c r="H1522" s="52">
        <v>616</v>
      </c>
    </row>
    <row r="1523" spans="1:8">
      <c r="A1523" s="53">
        <v>2023</v>
      </c>
      <c r="B1523" s="54" t="s">
        <v>217</v>
      </c>
      <c r="C1523" s="55" t="s">
        <v>49</v>
      </c>
      <c r="D1523" s="55" t="s">
        <v>151</v>
      </c>
      <c r="E1523" s="55" t="s">
        <v>178</v>
      </c>
      <c r="F1523" s="54" t="s">
        <v>162</v>
      </c>
      <c r="G1523" s="56">
        <v>4721</v>
      </c>
      <c r="H1523" s="57">
        <v>191.06899999999999</v>
      </c>
    </row>
    <row r="1524" spans="1:8">
      <c r="A1524" s="48">
        <v>2023</v>
      </c>
      <c r="B1524" s="49" t="s">
        <v>217</v>
      </c>
      <c r="C1524" s="50" t="s">
        <v>51</v>
      </c>
      <c r="D1524" s="50" t="s">
        <v>151</v>
      </c>
      <c r="E1524" s="50" t="s">
        <v>178</v>
      </c>
      <c r="F1524" s="49" t="s">
        <v>162</v>
      </c>
      <c r="G1524" s="51">
        <v>36506</v>
      </c>
      <c r="H1524" s="52">
        <v>1500</v>
      </c>
    </row>
    <row r="1525" spans="1:8">
      <c r="A1525" s="53">
        <v>2023</v>
      </c>
      <c r="B1525" s="54" t="s">
        <v>217</v>
      </c>
      <c r="C1525" s="55" t="s">
        <v>74</v>
      </c>
      <c r="D1525" s="55" t="s">
        <v>151</v>
      </c>
      <c r="E1525" s="55" t="s">
        <v>178</v>
      </c>
      <c r="F1525" s="54" t="s">
        <v>162</v>
      </c>
      <c r="G1525" s="56">
        <v>22409</v>
      </c>
      <c r="H1525" s="57">
        <v>508</v>
      </c>
    </row>
    <row r="1526" spans="1:8">
      <c r="A1526" s="48">
        <v>2023</v>
      </c>
      <c r="B1526" s="49" t="s">
        <v>217</v>
      </c>
      <c r="C1526" s="50" t="s">
        <v>177</v>
      </c>
      <c r="D1526" s="50" t="s">
        <v>151</v>
      </c>
      <c r="E1526" s="50" t="s">
        <v>178</v>
      </c>
      <c r="F1526" s="49" t="s">
        <v>162</v>
      </c>
      <c r="G1526" s="51">
        <v>43227</v>
      </c>
      <c r="H1526" s="52">
        <v>1439</v>
      </c>
    </row>
    <row r="1527" spans="1:8">
      <c r="A1527" s="53">
        <v>2023</v>
      </c>
      <c r="B1527" s="54" t="s">
        <v>218</v>
      </c>
      <c r="C1527" s="55" t="s">
        <v>160</v>
      </c>
      <c r="D1527" s="55" t="s">
        <v>149</v>
      </c>
      <c r="E1527" s="55" t="s">
        <v>161</v>
      </c>
      <c r="F1527" s="54" t="s">
        <v>162</v>
      </c>
      <c r="G1527" s="56">
        <v>12667</v>
      </c>
      <c r="H1527" s="57">
        <v>418</v>
      </c>
    </row>
    <row r="1528" spans="1:8">
      <c r="A1528" s="48">
        <v>2023</v>
      </c>
      <c r="B1528" s="49" t="s">
        <v>218</v>
      </c>
      <c r="C1528" s="50" t="s">
        <v>91</v>
      </c>
      <c r="D1528" s="50" t="s">
        <v>149</v>
      </c>
      <c r="E1528" s="50" t="s">
        <v>161</v>
      </c>
      <c r="F1528" s="49" t="s">
        <v>162</v>
      </c>
      <c r="G1528" s="51">
        <v>2522</v>
      </c>
      <c r="H1528" s="52">
        <v>66</v>
      </c>
    </row>
    <row r="1529" spans="1:8">
      <c r="A1529" s="53">
        <v>2023</v>
      </c>
      <c r="B1529" s="54" t="s">
        <v>218</v>
      </c>
      <c r="C1529" s="55" t="s">
        <v>84</v>
      </c>
      <c r="D1529" s="55" t="s">
        <v>149</v>
      </c>
      <c r="E1529" s="55" t="s">
        <v>161</v>
      </c>
      <c r="F1529" s="54" t="s">
        <v>162</v>
      </c>
      <c r="G1529" s="56">
        <v>97494</v>
      </c>
      <c r="H1529" s="57">
        <v>2550</v>
      </c>
    </row>
    <row r="1530" spans="1:8">
      <c r="A1530" s="48">
        <v>2023</v>
      </c>
      <c r="B1530" s="49" t="s">
        <v>218</v>
      </c>
      <c r="C1530" s="50" t="s">
        <v>43</v>
      </c>
      <c r="D1530" s="50" t="s">
        <v>149</v>
      </c>
      <c r="E1530" s="50" t="s">
        <v>161</v>
      </c>
      <c r="F1530" s="49" t="s">
        <v>162</v>
      </c>
      <c r="G1530" s="51">
        <v>2727</v>
      </c>
      <c r="H1530" s="52">
        <v>86</v>
      </c>
    </row>
    <row r="1531" spans="1:8">
      <c r="A1531" s="53">
        <v>2023</v>
      </c>
      <c r="B1531" s="54" t="s">
        <v>218</v>
      </c>
      <c r="C1531" s="55" t="s">
        <v>22</v>
      </c>
      <c r="D1531" s="55" t="s">
        <v>149</v>
      </c>
      <c r="E1531" s="55" t="s">
        <v>161</v>
      </c>
      <c r="F1531" s="54" t="s">
        <v>162</v>
      </c>
      <c r="G1531" s="56">
        <v>6288</v>
      </c>
      <c r="H1531" s="57">
        <v>132</v>
      </c>
    </row>
    <row r="1532" spans="1:8">
      <c r="A1532" s="48">
        <v>2023</v>
      </c>
      <c r="B1532" s="49" t="s">
        <v>218</v>
      </c>
      <c r="C1532" s="50" t="s">
        <v>59</v>
      </c>
      <c r="D1532" s="50" t="s">
        <v>149</v>
      </c>
      <c r="E1532" s="50" t="s">
        <v>161</v>
      </c>
      <c r="F1532" s="49" t="s">
        <v>162</v>
      </c>
      <c r="G1532" s="51">
        <v>19148</v>
      </c>
      <c r="H1532" s="52">
        <v>660</v>
      </c>
    </row>
    <row r="1533" spans="1:8">
      <c r="A1533" s="53">
        <v>2023</v>
      </c>
      <c r="B1533" s="54" t="s">
        <v>218</v>
      </c>
      <c r="C1533" s="55" t="s">
        <v>72</v>
      </c>
      <c r="D1533" s="55" t="s">
        <v>149</v>
      </c>
      <c r="E1533" s="55" t="s">
        <v>161</v>
      </c>
      <c r="F1533" s="54" t="s">
        <v>162</v>
      </c>
      <c r="G1533" s="56">
        <v>16184</v>
      </c>
      <c r="H1533" s="57">
        <v>374.55</v>
      </c>
    </row>
    <row r="1534" spans="1:8">
      <c r="A1534" s="48">
        <v>2023</v>
      </c>
      <c r="B1534" s="49" t="s">
        <v>218</v>
      </c>
      <c r="C1534" s="50" t="s">
        <v>44</v>
      </c>
      <c r="D1534" s="50" t="s">
        <v>149</v>
      </c>
      <c r="E1534" s="50" t="s">
        <v>161</v>
      </c>
      <c r="F1534" s="49" t="s">
        <v>162</v>
      </c>
      <c r="G1534" s="51">
        <v>44759</v>
      </c>
      <c r="H1534" s="52">
        <v>1245.9000000000001</v>
      </c>
    </row>
    <row r="1535" spans="1:8">
      <c r="A1535" s="53">
        <v>2023</v>
      </c>
      <c r="B1535" s="54" t="s">
        <v>218</v>
      </c>
      <c r="C1535" s="55" t="s">
        <v>163</v>
      </c>
      <c r="D1535" s="55" t="s">
        <v>149</v>
      </c>
      <c r="E1535" s="55" t="s">
        <v>161</v>
      </c>
      <c r="F1535" s="54" t="s">
        <v>162</v>
      </c>
      <c r="G1535" s="56">
        <v>34032</v>
      </c>
      <c r="H1535" s="57">
        <v>966</v>
      </c>
    </row>
    <row r="1536" spans="1:8">
      <c r="A1536" s="48">
        <v>2023</v>
      </c>
      <c r="B1536" s="49" t="s">
        <v>218</v>
      </c>
      <c r="C1536" s="50" t="s">
        <v>164</v>
      </c>
      <c r="D1536" s="50" t="s">
        <v>149</v>
      </c>
      <c r="E1536" s="50" t="s">
        <v>161</v>
      </c>
      <c r="F1536" s="49" t="s">
        <v>162</v>
      </c>
      <c r="G1536" s="51">
        <v>2887</v>
      </c>
      <c r="H1536" s="52">
        <v>88</v>
      </c>
    </row>
    <row r="1537" spans="1:8">
      <c r="A1537" s="53">
        <v>2023</v>
      </c>
      <c r="B1537" s="54" t="s">
        <v>218</v>
      </c>
      <c r="C1537" s="55" t="s">
        <v>61</v>
      </c>
      <c r="D1537" s="55" t="s">
        <v>149</v>
      </c>
      <c r="E1537" s="55" t="s">
        <v>161</v>
      </c>
      <c r="F1537" s="54" t="s">
        <v>162</v>
      </c>
      <c r="G1537" s="56">
        <v>6133</v>
      </c>
      <c r="H1537" s="57">
        <v>198</v>
      </c>
    </row>
    <row r="1538" spans="1:8">
      <c r="A1538" s="48">
        <v>2023</v>
      </c>
      <c r="B1538" s="49" t="s">
        <v>218</v>
      </c>
      <c r="C1538" s="50" t="s">
        <v>65</v>
      </c>
      <c r="D1538" s="50" t="s">
        <v>149</v>
      </c>
      <c r="E1538" s="50" t="s">
        <v>161</v>
      </c>
      <c r="F1538" s="49" t="s">
        <v>162</v>
      </c>
      <c r="G1538" s="51">
        <v>2810</v>
      </c>
      <c r="H1538" s="52">
        <v>88</v>
      </c>
    </row>
    <row r="1539" spans="1:8">
      <c r="A1539" s="53">
        <v>2023</v>
      </c>
      <c r="B1539" s="54" t="s">
        <v>218</v>
      </c>
      <c r="C1539" s="55" t="s">
        <v>165</v>
      </c>
      <c r="D1539" s="55" t="s">
        <v>149</v>
      </c>
      <c r="E1539" s="55" t="s">
        <v>161</v>
      </c>
      <c r="F1539" s="54" t="s">
        <v>162</v>
      </c>
      <c r="G1539" s="56">
        <v>99922</v>
      </c>
      <c r="H1539" s="57">
        <v>2860</v>
      </c>
    </row>
    <row r="1540" spans="1:8">
      <c r="A1540" s="48">
        <v>2023</v>
      </c>
      <c r="B1540" s="49" t="s">
        <v>218</v>
      </c>
      <c r="C1540" s="50" t="s">
        <v>166</v>
      </c>
      <c r="D1540" s="50" t="s">
        <v>149</v>
      </c>
      <c r="E1540" s="50" t="s">
        <v>161</v>
      </c>
      <c r="F1540" s="49" t="s">
        <v>162</v>
      </c>
      <c r="G1540" s="51">
        <v>172</v>
      </c>
      <c r="H1540" s="52">
        <v>1</v>
      </c>
    </row>
    <row r="1541" spans="1:8">
      <c r="A1541" s="53">
        <v>2023</v>
      </c>
      <c r="B1541" s="54" t="s">
        <v>218</v>
      </c>
      <c r="C1541" s="55" t="s">
        <v>29</v>
      </c>
      <c r="D1541" s="55" t="s">
        <v>149</v>
      </c>
      <c r="E1541" s="55" t="s">
        <v>161</v>
      </c>
      <c r="F1541" s="54" t="s">
        <v>162</v>
      </c>
      <c r="G1541" s="56">
        <v>7864</v>
      </c>
      <c r="H1541" s="57">
        <v>132</v>
      </c>
    </row>
    <row r="1542" spans="1:8">
      <c r="A1542" s="48">
        <v>2023</v>
      </c>
      <c r="B1542" s="49" t="s">
        <v>218</v>
      </c>
      <c r="C1542" s="50" t="s">
        <v>167</v>
      </c>
      <c r="D1542" s="50" t="s">
        <v>149</v>
      </c>
      <c r="E1542" s="50" t="s">
        <v>161</v>
      </c>
      <c r="F1542" s="49" t="s">
        <v>162</v>
      </c>
      <c r="G1542" s="51">
        <v>4224</v>
      </c>
      <c r="H1542" s="52">
        <v>132</v>
      </c>
    </row>
    <row r="1543" spans="1:8">
      <c r="A1543" s="53">
        <v>2023</v>
      </c>
      <c r="B1543" s="54" t="s">
        <v>218</v>
      </c>
      <c r="C1543" s="55" t="s">
        <v>168</v>
      </c>
      <c r="D1543" s="55" t="s">
        <v>149</v>
      </c>
      <c r="E1543" s="55" t="s">
        <v>161</v>
      </c>
      <c r="F1543" s="54" t="s">
        <v>162</v>
      </c>
      <c r="G1543" s="56">
        <v>2526</v>
      </c>
      <c r="H1543" s="57">
        <v>80</v>
      </c>
    </row>
    <row r="1544" spans="1:8">
      <c r="A1544" s="48">
        <v>2023</v>
      </c>
      <c r="B1544" s="49" t="s">
        <v>218</v>
      </c>
      <c r="C1544" s="50" t="s">
        <v>219</v>
      </c>
      <c r="D1544" s="50" t="s">
        <v>149</v>
      </c>
      <c r="E1544" s="50" t="s">
        <v>161</v>
      </c>
      <c r="F1544" s="49" t="s">
        <v>162</v>
      </c>
      <c r="G1544" s="51">
        <v>7805</v>
      </c>
      <c r="H1544" s="52">
        <v>176</v>
      </c>
    </row>
    <row r="1545" spans="1:8">
      <c r="A1545" s="53">
        <v>2023</v>
      </c>
      <c r="B1545" s="54" t="s">
        <v>218</v>
      </c>
      <c r="C1545" s="55" t="s">
        <v>62</v>
      </c>
      <c r="D1545" s="55" t="s">
        <v>149</v>
      </c>
      <c r="E1545" s="55" t="s">
        <v>161</v>
      </c>
      <c r="F1545" s="54" t="s">
        <v>162</v>
      </c>
      <c r="G1545" s="56">
        <v>23849</v>
      </c>
      <c r="H1545" s="57">
        <v>660</v>
      </c>
    </row>
    <row r="1546" spans="1:8">
      <c r="A1546" s="48">
        <v>2023</v>
      </c>
      <c r="B1546" s="49" t="s">
        <v>218</v>
      </c>
      <c r="C1546" s="50" t="s">
        <v>45</v>
      </c>
      <c r="D1546" s="50" t="s">
        <v>149</v>
      </c>
      <c r="E1546" s="50" t="s">
        <v>161</v>
      </c>
      <c r="F1546" s="49" t="s">
        <v>162</v>
      </c>
      <c r="G1546" s="51">
        <v>7957</v>
      </c>
      <c r="H1546" s="52">
        <v>110</v>
      </c>
    </row>
    <row r="1547" spans="1:8">
      <c r="A1547" s="53">
        <v>2023</v>
      </c>
      <c r="B1547" s="54" t="s">
        <v>218</v>
      </c>
      <c r="C1547" s="55" t="s">
        <v>46</v>
      </c>
      <c r="D1547" s="55" t="s">
        <v>149</v>
      </c>
      <c r="E1547" s="55" t="s">
        <v>161</v>
      </c>
      <c r="F1547" s="54" t="s">
        <v>162</v>
      </c>
      <c r="G1547" s="56">
        <v>116989</v>
      </c>
      <c r="H1547" s="57">
        <v>3759</v>
      </c>
    </row>
    <row r="1548" spans="1:8">
      <c r="A1548" s="48">
        <v>2023</v>
      </c>
      <c r="B1548" s="49" t="s">
        <v>218</v>
      </c>
      <c r="C1548" s="50" t="s">
        <v>47</v>
      </c>
      <c r="D1548" s="50" t="s">
        <v>149</v>
      </c>
      <c r="E1548" s="50" t="s">
        <v>161</v>
      </c>
      <c r="F1548" s="49" t="s">
        <v>162</v>
      </c>
      <c r="G1548" s="51">
        <v>7246</v>
      </c>
      <c r="H1548" s="52">
        <v>149</v>
      </c>
    </row>
    <row r="1549" spans="1:8">
      <c r="A1549" s="53">
        <v>2023</v>
      </c>
      <c r="B1549" s="54" t="s">
        <v>218</v>
      </c>
      <c r="C1549" s="55" t="s">
        <v>66</v>
      </c>
      <c r="D1549" s="55" t="s">
        <v>149</v>
      </c>
      <c r="E1549" s="55" t="s">
        <v>161</v>
      </c>
      <c r="F1549" s="54" t="s">
        <v>162</v>
      </c>
      <c r="G1549" s="56">
        <v>18140</v>
      </c>
      <c r="H1549" s="57">
        <v>460</v>
      </c>
    </row>
    <row r="1550" spans="1:8">
      <c r="A1550" s="48">
        <v>2023</v>
      </c>
      <c r="B1550" s="49" t="s">
        <v>218</v>
      </c>
      <c r="C1550" s="50" t="s">
        <v>33</v>
      </c>
      <c r="D1550" s="50" t="s">
        <v>149</v>
      </c>
      <c r="E1550" s="50" t="s">
        <v>161</v>
      </c>
      <c r="F1550" s="49" t="s">
        <v>162</v>
      </c>
      <c r="G1550" s="51">
        <v>7748</v>
      </c>
      <c r="H1550" s="52">
        <v>132</v>
      </c>
    </row>
    <row r="1551" spans="1:8">
      <c r="A1551" s="53">
        <v>2023</v>
      </c>
      <c r="B1551" s="54" t="s">
        <v>218</v>
      </c>
      <c r="C1551" s="55" t="s">
        <v>48</v>
      </c>
      <c r="D1551" s="55" t="s">
        <v>149</v>
      </c>
      <c r="E1551" s="55" t="s">
        <v>161</v>
      </c>
      <c r="F1551" s="54" t="s">
        <v>162</v>
      </c>
      <c r="G1551" s="56">
        <v>1397758</v>
      </c>
      <c r="H1551" s="57">
        <v>38033.1</v>
      </c>
    </row>
    <row r="1552" spans="1:8">
      <c r="A1552" s="48">
        <v>2023</v>
      </c>
      <c r="B1552" s="49" t="s">
        <v>218</v>
      </c>
      <c r="C1552" s="50" t="s">
        <v>169</v>
      </c>
      <c r="D1552" s="50" t="s">
        <v>149</v>
      </c>
      <c r="E1552" s="50" t="s">
        <v>161</v>
      </c>
      <c r="F1552" s="49" t="s">
        <v>162</v>
      </c>
      <c r="G1552" s="51">
        <v>1303</v>
      </c>
      <c r="H1552" s="52">
        <v>22</v>
      </c>
    </row>
    <row r="1553" spans="1:8">
      <c r="A1553" s="53">
        <v>2023</v>
      </c>
      <c r="B1553" s="54" t="s">
        <v>218</v>
      </c>
      <c r="C1553" s="55" t="s">
        <v>49</v>
      </c>
      <c r="D1553" s="55" t="s">
        <v>149</v>
      </c>
      <c r="E1553" s="55" t="s">
        <v>161</v>
      </c>
      <c r="F1553" s="54" t="s">
        <v>162</v>
      </c>
      <c r="G1553" s="56">
        <v>911</v>
      </c>
      <c r="H1553" s="57">
        <v>22</v>
      </c>
    </row>
    <row r="1554" spans="1:8">
      <c r="A1554" s="48">
        <v>2023</v>
      </c>
      <c r="B1554" s="49" t="s">
        <v>218</v>
      </c>
      <c r="C1554" s="50" t="s">
        <v>73</v>
      </c>
      <c r="D1554" s="50" t="s">
        <v>149</v>
      </c>
      <c r="E1554" s="50" t="s">
        <v>161</v>
      </c>
      <c r="F1554" s="49" t="s">
        <v>162</v>
      </c>
      <c r="G1554" s="51">
        <v>56804</v>
      </c>
      <c r="H1554" s="52">
        <v>1476</v>
      </c>
    </row>
    <row r="1555" spans="1:8">
      <c r="A1555" s="53">
        <v>2023</v>
      </c>
      <c r="B1555" s="54" t="s">
        <v>218</v>
      </c>
      <c r="C1555" s="55" t="s">
        <v>38</v>
      </c>
      <c r="D1555" s="55" t="s">
        <v>149</v>
      </c>
      <c r="E1555" s="55" t="s">
        <v>161</v>
      </c>
      <c r="F1555" s="54" t="s">
        <v>162</v>
      </c>
      <c r="G1555" s="56">
        <v>32413</v>
      </c>
      <c r="H1555" s="57">
        <v>594</v>
      </c>
    </row>
    <row r="1556" spans="1:8">
      <c r="A1556" s="48">
        <v>2023</v>
      </c>
      <c r="B1556" s="49" t="s">
        <v>218</v>
      </c>
      <c r="C1556" s="50" t="s">
        <v>172</v>
      </c>
      <c r="D1556" s="50" t="s">
        <v>149</v>
      </c>
      <c r="E1556" s="50" t="s">
        <v>161</v>
      </c>
      <c r="F1556" s="49" t="s">
        <v>162</v>
      </c>
      <c r="G1556" s="51">
        <v>29804</v>
      </c>
      <c r="H1556" s="52">
        <v>784</v>
      </c>
    </row>
    <row r="1557" spans="1:8">
      <c r="A1557" s="53">
        <v>2023</v>
      </c>
      <c r="B1557" s="54" t="s">
        <v>218</v>
      </c>
      <c r="C1557" s="55" t="s">
        <v>63</v>
      </c>
      <c r="D1557" s="55" t="s">
        <v>149</v>
      </c>
      <c r="E1557" s="55" t="s">
        <v>161</v>
      </c>
      <c r="F1557" s="54" t="s">
        <v>162</v>
      </c>
      <c r="G1557" s="56">
        <v>2419</v>
      </c>
      <c r="H1557" s="57">
        <v>66</v>
      </c>
    </row>
    <row r="1558" spans="1:8">
      <c r="A1558" s="48">
        <v>2023</v>
      </c>
      <c r="B1558" s="49" t="s">
        <v>218</v>
      </c>
      <c r="C1558" s="50" t="s">
        <v>52</v>
      </c>
      <c r="D1558" s="50" t="s">
        <v>149</v>
      </c>
      <c r="E1558" s="50" t="s">
        <v>161</v>
      </c>
      <c r="F1558" s="49" t="s">
        <v>162</v>
      </c>
      <c r="G1558" s="51">
        <v>2142</v>
      </c>
      <c r="H1558" s="52">
        <v>63</v>
      </c>
    </row>
    <row r="1559" spans="1:8">
      <c r="A1559" s="53">
        <v>2023</v>
      </c>
      <c r="B1559" s="54" t="s">
        <v>218</v>
      </c>
      <c r="C1559" s="55" t="s">
        <v>39</v>
      </c>
      <c r="D1559" s="55" t="s">
        <v>149</v>
      </c>
      <c r="E1559" s="55" t="s">
        <v>161</v>
      </c>
      <c r="F1559" s="54" t="s">
        <v>162</v>
      </c>
      <c r="G1559" s="56">
        <v>21872</v>
      </c>
      <c r="H1559" s="57">
        <v>368.3</v>
      </c>
    </row>
    <row r="1560" spans="1:8">
      <c r="A1560" s="48">
        <v>2023</v>
      </c>
      <c r="B1560" s="49" t="s">
        <v>218</v>
      </c>
      <c r="C1560" s="50" t="s">
        <v>185</v>
      </c>
      <c r="D1560" s="50" t="s">
        <v>149</v>
      </c>
      <c r="E1560" s="50" t="s">
        <v>161</v>
      </c>
      <c r="F1560" s="49" t="s">
        <v>162</v>
      </c>
      <c r="G1560" s="51">
        <v>19885</v>
      </c>
      <c r="H1560" s="52">
        <v>586</v>
      </c>
    </row>
    <row r="1561" spans="1:8">
      <c r="A1561" s="53">
        <v>2023</v>
      </c>
      <c r="B1561" s="54" t="s">
        <v>218</v>
      </c>
      <c r="C1561" s="55" t="s">
        <v>69</v>
      </c>
      <c r="D1561" s="55" t="s">
        <v>149</v>
      </c>
      <c r="E1561" s="55" t="s">
        <v>161</v>
      </c>
      <c r="F1561" s="54" t="s">
        <v>162</v>
      </c>
      <c r="G1561" s="56">
        <v>15358</v>
      </c>
      <c r="H1561" s="57">
        <v>506</v>
      </c>
    </row>
    <row r="1562" spans="1:8">
      <c r="A1562" s="48">
        <v>2023</v>
      </c>
      <c r="B1562" s="49" t="s">
        <v>218</v>
      </c>
      <c r="C1562" s="50" t="s">
        <v>56</v>
      </c>
      <c r="D1562" s="50" t="s">
        <v>149</v>
      </c>
      <c r="E1562" s="50" t="s">
        <v>161</v>
      </c>
      <c r="F1562" s="49" t="s">
        <v>162</v>
      </c>
      <c r="G1562" s="51">
        <v>3852</v>
      </c>
      <c r="H1562" s="52">
        <v>84</v>
      </c>
    </row>
    <row r="1563" spans="1:8">
      <c r="A1563" s="53">
        <v>2023</v>
      </c>
      <c r="B1563" s="54" t="s">
        <v>218</v>
      </c>
      <c r="C1563" s="55" t="s">
        <v>175</v>
      </c>
      <c r="D1563" s="55" t="s">
        <v>149</v>
      </c>
      <c r="E1563" s="55" t="s">
        <v>161</v>
      </c>
      <c r="F1563" s="54" t="s">
        <v>162</v>
      </c>
      <c r="G1563" s="56">
        <v>341</v>
      </c>
      <c r="H1563" s="57">
        <v>10.5</v>
      </c>
    </row>
    <row r="1564" spans="1:8">
      <c r="A1564" s="48">
        <v>2023</v>
      </c>
      <c r="B1564" s="49" t="s">
        <v>218</v>
      </c>
      <c r="C1564" s="50" t="s">
        <v>148</v>
      </c>
      <c r="D1564" s="50" t="s">
        <v>149</v>
      </c>
      <c r="E1564" s="50" t="s">
        <v>161</v>
      </c>
      <c r="F1564" s="49" t="s">
        <v>162</v>
      </c>
      <c r="G1564" s="51">
        <v>23959</v>
      </c>
      <c r="H1564" s="52">
        <v>440</v>
      </c>
    </row>
    <row r="1565" spans="1:8">
      <c r="A1565" s="53">
        <v>2023</v>
      </c>
      <c r="B1565" s="54" t="s">
        <v>218</v>
      </c>
      <c r="C1565" s="55" t="s">
        <v>74</v>
      </c>
      <c r="D1565" s="55" t="s">
        <v>149</v>
      </c>
      <c r="E1565" s="55" t="s">
        <v>161</v>
      </c>
      <c r="F1565" s="54" t="s">
        <v>162</v>
      </c>
      <c r="G1565" s="56">
        <v>940642</v>
      </c>
      <c r="H1565" s="57">
        <v>27069.992999999999</v>
      </c>
    </row>
    <row r="1566" spans="1:8">
      <c r="A1566" s="48">
        <v>2023</v>
      </c>
      <c r="B1566" s="49" t="s">
        <v>218</v>
      </c>
      <c r="C1566" s="50" t="s">
        <v>177</v>
      </c>
      <c r="D1566" s="50" t="s">
        <v>149</v>
      </c>
      <c r="E1566" s="50" t="s">
        <v>161</v>
      </c>
      <c r="F1566" s="49" t="s">
        <v>162</v>
      </c>
      <c r="G1566" s="51">
        <v>50974</v>
      </c>
      <c r="H1566" s="52">
        <v>1344.1</v>
      </c>
    </row>
    <row r="1567" spans="1:8">
      <c r="A1567" s="53">
        <v>2023</v>
      </c>
      <c r="B1567" s="54" t="s">
        <v>218</v>
      </c>
      <c r="C1567" s="55" t="s">
        <v>84</v>
      </c>
      <c r="D1567" s="55" t="s">
        <v>151</v>
      </c>
      <c r="E1567" s="55" t="s">
        <v>178</v>
      </c>
      <c r="F1567" s="54" t="s">
        <v>162</v>
      </c>
      <c r="G1567" s="56">
        <v>9429</v>
      </c>
      <c r="H1567" s="57">
        <v>300</v>
      </c>
    </row>
    <row r="1568" spans="1:8">
      <c r="A1568" s="48">
        <v>2023</v>
      </c>
      <c r="B1568" s="49" t="s">
        <v>218</v>
      </c>
      <c r="C1568" s="50" t="s">
        <v>44</v>
      </c>
      <c r="D1568" s="50" t="s">
        <v>151</v>
      </c>
      <c r="E1568" s="50" t="s">
        <v>178</v>
      </c>
      <c r="F1568" s="49" t="s">
        <v>162</v>
      </c>
      <c r="G1568" s="51">
        <v>57235</v>
      </c>
      <c r="H1568" s="52">
        <v>3510.8690000000001</v>
      </c>
    </row>
    <row r="1569" spans="1:8">
      <c r="A1569" s="53">
        <v>2023</v>
      </c>
      <c r="B1569" s="54" t="s">
        <v>218</v>
      </c>
      <c r="C1569" s="55" t="s">
        <v>60</v>
      </c>
      <c r="D1569" s="55" t="s">
        <v>151</v>
      </c>
      <c r="E1569" s="55" t="s">
        <v>178</v>
      </c>
      <c r="F1569" s="54" t="s">
        <v>162</v>
      </c>
      <c r="G1569" s="56">
        <v>15969</v>
      </c>
      <c r="H1569" s="57">
        <v>473.2</v>
      </c>
    </row>
    <row r="1570" spans="1:8">
      <c r="A1570" s="48">
        <v>2023</v>
      </c>
      <c r="B1570" s="49" t="s">
        <v>218</v>
      </c>
      <c r="C1570" s="50" t="s">
        <v>45</v>
      </c>
      <c r="D1570" s="50" t="s">
        <v>151</v>
      </c>
      <c r="E1570" s="50" t="s">
        <v>178</v>
      </c>
      <c r="F1570" s="49" t="s">
        <v>162</v>
      </c>
      <c r="G1570" s="51">
        <v>439</v>
      </c>
      <c r="H1570" s="52">
        <v>3.5</v>
      </c>
    </row>
    <row r="1571" spans="1:8">
      <c r="A1571" s="53">
        <v>2023</v>
      </c>
      <c r="B1571" s="54" t="s">
        <v>218</v>
      </c>
      <c r="C1571" s="55" t="s">
        <v>46</v>
      </c>
      <c r="D1571" s="55" t="s">
        <v>151</v>
      </c>
      <c r="E1571" s="55" t="s">
        <v>178</v>
      </c>
      <c r="F1571" s="54" t="s">
        <v>162</v>
      </c>
      <c r="G1571" s="56">
        <v>33130</v>
      </c>
      <c r="H1571" s="57">
        <v>1197</v>
      </c>
    </row>
    <row r="1572" spans="1:8">
      <c r="A1572" s="48">
        <v>2023</v>
      </c>
      <c r="B1572" s="49" t="s">
        <v>218</v>
      </c>
      <c r="C1572" s="50" t="s">
        <v>47</v>
      </c>
      <c r="D1572" s="50" t="s">
        <v>151</v>
      </c>
      <c r="E1572" s="50" t="s">
        <v>178</v>
      </c>
      <c r="F1572" s="49" t="s">
        <v>162</v>
      </c>
      <c r="G1572" s="51">
        <v>1381</v>
      </c>
      <c r="H1572" s="52">
        <v>20</v>
      </c>
    </row>
    <row r="1573" spans="1:8">
      <c r="A1573" s="53">
        <v>2023</v>
      </c>
      <c r="B1573" s="54" t="s">
        <v>218</v>
      </c>
      <c r="C1573" s="55" t="s">
        <v>48</v>
      </c>
      <c r="D1573" s="55" t="s">
        <v>151</v>
      </c>
      <c r="E1573" s="55" t="s">
        <v>178</v>
      </c>
      <c r="F1573" s="54" t="s">
        <v>162</v>
      </c>
      <c r="G1573" s="56">
        <v>50544</v>
      </c>
      <c r="H1573" s="57">
        <v>1439.65</v>
      </c>
    </row>
    <row r="1574" spans="1:8">
      <c r="A1574" s="48">
        <v>2023</v>
      </c>
      <c r="B1574" s="49" t="s">
        <v>218</v>
      </c>
      <c r="C1574" s="50" t="s">
        <v>49</v>
      </c>
      <c r="D1574" s="50" t="s">
        <v>151</v>
      </c>
      <c r="E1574" s="50" t="s">
        <v>178</v>
      </c>
      <c r="F1574" s="49" t="s">
        <v>162</v>
      </c>
      <c r="G1574" s="51">
        <v>370</v>
      </c>
      <c r="H1574" s="52">
        <v>65.819999999999993</v>
      </c>
    </row>
    <row r="1575" spans="1:8">
      <c r="A1575" s="53">
        <v>2023</v>
      </c>
      <c r="B1575" s="54" t="s">
        <v>218</v>
      </c>
      <c r="C1575" s="55" t="s">
        <v>74</v>
      </c>
      <c r="D1575" s="55" t="s">
        <v>151</v>
      </c>
      <c r="E1575" s="55" t="s">
        <v>178</v>
      </c>
      <c r="F1575" s="54" t="s">
        <v>162</v>
      </c>
      <c r="G1575" s="56">
        <v>51366</v>
      </c>
      <c r="H1575" s="57">
        <v>1222</v>
      </c>
    </row>
    <row r="1576" spans="1:8">
      <c r="A1576" s="48">
        <v>2023</v>
      </c>
      <c r="B1576" s="49" t="s">
        <v>218</v>
      </c>
      <c r="C1576" s="50" t="s">
        <v>177</v>
      </c>
      <c r="D1576" s="50" t="s">
        <v>151</v>
      </c>
      <c r="E1576" s="50" t="s">
        <v>178</v>
      </c>
      <c r="F1576" s="49" t="s">
        <v>162</v>
      </c>
      <c r="G1576" s="51">
        <v>63579</v>
      </c>
      <c r="H1576" s="52">
        <v>2005</v>
      </c>
    </row>
    <row r="1577" spans="1:8">
      <c r="A1577" s="53">
        <v>2023</v>
      </c>
      <c r="B1577" s="54" t="s">
        <v>220</v>
      </c>
      <c r="C1577" s="55" t="s">
        <v>160</v>
      </c>
      <c r="D1577" s="55" t="s">
        <v>149</v>
      </c>
      <c r="E1577" s="55" t="s">
        <v>161</v>
      </c>
      <c r="F1577" s="54" t="s">
        <v>162</v>
      </c>
      <c r="G1577" s="56">
        <v>15210</v>
      </c>
      <c r="H1577" s="57">
        <v>484</v>
      </c>
    </row>
    <row r="1578" spans="1:8">
      <c r="A1578" s="48">
        <v>2023</v>
      </c>
      <c r="B1578" s="49" t="s">
        <v>220</v>
      </c>
      <c r="C1578" s="50" t="s">
        <v>91</v>
      </c>
      <c r="D1578" s="50" t="s">
        <v>149</v>
      </c>
      <c r="E1578" s="50" t="s">
        <v>161</v>
      </c>
      <c r="F1578" s="49" t="s">
        <v>162</v>
      </c>
      <c r="G1578" s="51">
        <v>5505</v>
      </c>
      <c r="H1578" s="52">
        <v>146</v>
      </c>
    </row>
    <row r="1579" spans="1:8">
      <c r="A1579" s="53">
        <v>2023</v>
      </c>
      <c r="B1579" s="54" t="s">
        <v>220</v>
      </c>
      <c r="C1579" s="55" t="s">
        <v>84</v>
      </c>
      <c r="D1579" s="55" t="s">
        <v>149</v>
      </c>
      <c r="E1579" s="55" t="s">
        <v>161</v>
      </c>
      <c r="F1579" s="54" t="s">
        <v>162</v>
      </c>
      <c r="G1579" s="56">
        <v>82521</v>
      </c>
      <c r="H1579" s="57">
        <v>2136</v>
      </c>
    </row>
    <row r="1580" spans="1:8">
      <c r="A1580" s="48">
        <v>2023</v>
      </c>
      <c r="B1580" s="49" t="s">
        <v>220</v>
      </c>
      <c r="C1580" s="50" t="s">
        <v>43</v>
      </c>
      <c r="D1580" s="50" t="s">
        <v>149</v>
      </c>
      <c r="E1580" s="50" t="s">
        <v>161</v>
      </c>
      <c r="F1580" s="49" t="s">
        <v>162</v>
      </c>
      <c r="G1580" s="51">
        <v>17302</v>
      </c>
      <c r="H1580" s="52">
        <v>506</v>
      </c>
    </row>
    <row r="1581" spans="1:8">
      <c r="A1581" s="53">
        <v>2023</v>
      </c>
      <c r="B1581" s="54" t="s">
        <v>220</v>
      </c>
      <c r="C1581" s="55" t="s">
        <v>22</v>
      </c>
      <c r="D1581" s="55" t="s">
        <v>149</v>
      </c>
      <c r="E1581" s="55" t="s">
        <v>161</v>
      </c>
      <c r="F1581" s="54" t="s">
        <v>162</v>
      </c>
      <c r="G1581" s="56">
        <v>7507</v>
      </c>
      <c r="H1581" s="57">
        <v>132</v>
      </c>
    </row>
    <row r="1582" spans="1:8">
      <c r="A1582" s="48">
        <v>2023</v>
      </c>
      <c r="B1582" s="49" t="s">
        <v>220</v>
      </c>
      <c r="C1582" s="50" t="s">
        <v>59</v>
      </c>
      <c r="D1582" s="50" t="s">
        <v>149</v>
      </c>
      <c r="E1582" s="50" t="s">
        <v>161</v>
      </c>
      <c r="F1582" s="49" t="s">
        <v>162</v>
      </c>
      <c r="G1582" s="51">
        <v>6486</v>
      </c>
      <c r="H1582" s="52">
        <v>200</v>
      </c>
    </row>
    <row r="1583" spans="1:8">
      <c r="A1583" s="53">
        <v>2023</v>
      </c>
      <c r="B1583" s="54" t="s">
        <v>220</v>
      </c>
      <c r="C1583" s="55" t="s">
        <v>72</v>
      </c>
      <c r="D1583" s="55" t="s">
        <v>149</v>
      </c>
      <c r="E1583" s="55" t="s">
        <v>161</v>
      </c>
      <c r="F1583" s="54" t="s">
        <v>162</v>
      </c>
      <c r="G1583" s="56">
        <v>4848</v>
      </c>
      <c r="H1583" s="57">
        <v>136.5</v>
      </c>
    </row>
    <row r="1584" spans="1:8">
      <c r="A1584" s="48">
        <v>2023</v>
      </c>
      <c r="B1584" s="49" t="s">
        <v>220</v>
      </c>
      <c r="C1584" s="50" t="s">
        <v>44</v>
      </c>
      <c r="D1584" s="50" t="s">
        <v>149</v>
      </c>
      <c r="E1584" s="50" t="s">
        <v>161</v>
      </c>
      <c r="F1584" s="49" t="s">
        <v>162</v>
      </c>
      <c r="G1584" s="51">
        <v>50207</v>
      </c>
      <c r="H1584" s="52">
        <v>1190.0889999999999</v>
      </c>
    </row>
    <row r="1585" spans="1:8">
      <c r="A1585" s="53">
        <v>2023</v>
      </c>
      <c r="B1585" s="54" t="s">
        <v>220</v>
      </c>
      <c r="C1585" s="55" t="s">
        <v>60</v>
      </c>
      <c r="D1585" s="55" t="s">
        <v>149</v>
      </c>
      <c r="E1585" s="55" t="s">
        <v>161</v>
      </c>
      <c r="F1585" s="54" t="s">
        <v>162</v>
      </c>
      <c r="G1585" s="56">
        <v>4316</v>
      </c>
      <c r="H1585" s="57">
        <v>132</v>
      </c>
    </row>
    <row r="1586" spans="1:8">
      <c r="A1586" s="48">
        <v>2023</v>
      </c>
      <c r="B1586" s="49" t="s">
        <v>220</v>
      </c>
      <c r="C1586" s="50" t="s">
        <v>163</v>
      </c>
      <c r="D1586" s="50" t="s">
        <v>149</v>
      </c>
      <c r="E1586" s="50" t="s">
        <v>161</v>
      </c>
      <c r="F1586" s="49" t="s">
        <v>162</v>
      </c>
      <c r="G1586" s="51">
        <v>41521</v>
      </c>
      <c r="H1586" s="52">
        <v>1139</v>
      </c>
    </row>
    <row r="1587" spans="1:8">
      <c r="A1587" s="53">
        <v>2023</v>
      </c>
      <c r="B1587" s="54" t="s">
        <v>220</v>
      </c>
      <c r="C1587" s="55" t="s">
        <v>164</v>
      </c>
      <c r="D1587" s="55" t="s">
        <v>149</v>
      </c>
      <c r="E1587" s="55" t="s">
        <v>161</v>
      </c>
      <c r="F1587" s="54" t="s">
        <v>162</v>
      </c>
      <c r="G1587" s="56">
        <v>7401</v>
      </c>
      <c r="H1587" s="57">
        <v>225</v>
      </c>
    </row>
    <row r="1588" spans="1:8">
      <c r="A1588" s="48">
        <v>2023</v>
      </c>
      <c r="B1588" s="49" t="s">
        <v>220</v>
      </c>
      <c r="C1588" s="50" t="s">
        <v>61</v>
      </c>
      <c r="D1588" s="50" t="s">
        <v>149</v>
      </c>
      <c r="E1588" s="50" t="s">
        <v>161</v>
      </c>
      <c r="F1588" s="49" t="s">
        <v>162</v>
      </c>
      <c r="G1588" s="51">
        <v>17518</v>
      </c>
      <c r="H1588" s="52">
        <v>528</v>
      </c>
    </row>
    <row r="1589" spans="1:8">
      <c r="A1589" s="53">
        <v>2023</v>
      </c>
      <c r="B1589" s="54" t="s">
        <v>220</v>
      </c>
      <c r="C1589" s="55" t="s">
        <v>165</v>
      </c>
      <c r="D1589" s="55" t="s">
        <v>149</v>
      </c>
      <c r="E1589" s="55" t="s">
        <v>161</v>
      </c>
      <c r="F1589" s="54" t="s">
        <v>162</v>
      </c>
      <c r="G1589" s="56">
        <v>75676</v>
      </c>
      <c r="H1589" s="57">
        <v>2178</v>
      </c>
    </row>
    <row r="1590" spans="1:8">
      <c r="A1590" s="48">
        <v>2023</v>
      </c>
      <c r="B1590" s="49" t="s">
        <v>220</v>
      </c>
      <c r="C1590" s="50" t="s">
        <v>166</v>
      </c>
      <c r="D1590" s="50" t="s">
        <v>149</v>
      </c>
      <c r="E1590" s="50" t="s">
        <v>161</v>
      </c>
      <c r="F1590" s="49" t="s">
        <v>162</v>
      </c>
      <c r="G1590" s="51">
        <v>55890</v>
      </c>
      <c r="H1590" s="52">
        <v>1320</v>
      </c>
    </row>
    <row r="1591" spans="1:8">
      <c r="A1591" s="53">
        <v>2023</v>
      </c>
      <c r="B1591" s="54" t="s">
        <v>220</v>
      </c>
      <c r="C1591" s="55" t="s">
        <v>29</v>
      </c>
      <c r="D1591" s="55" t="s">
        <v>149</v>
      </c>
      <c r="E1591" s="55" t="s">
        <v>161</v>
      </c>
      <c r="F1591" s="54" t="s">
        <v>162</v>
      </c>
      <c r="G1591" s="56">
        <v>46933</v>
      </c>
      <c r="H1591" s="57">
        <v>792</v>
      </c>
    </row>
    <row r="1592" spans="1:8">
      <c r="A1592" s="48">
        <v>2023</v>
      </c>
      <c r="B1592" s="49" t="s">
        <v>220</v>
      </c>
      <c r="C1592" s="50" t="s">
        <v>167</v>
      </c>
      <c r="D1592" s="50" t="s">
        <v>149</v>
      </c>
      <c r="E1592" s="50" t="s">
        <v>161</v>
      </c>
      <c r="F1592" s="49" t="s">
        <v>162</v>
      </c>
      <c r="G1592" s="51">
        <v>2042</v>
      </c>
      <c r="H1592" s="52">
        <v>61.6</v>
      </c>
    </row>
    <row r="1593" spans="1:8">
      <c r="A1593" s="53">
        <v>2023</v>
      </c>
      <c r="B1593" s="54" t="s">
        <v>220</v>
      </c>
      <c r="C1593" s="55" t="s">
        <v>168</v>
      </c>
      <c r="D1593" s="55" t="s">
        <v>149</v>
      </c>
      <c r="E1593" s="55" t="s">
        <v>161</v>
      </c>
      <c r="F1593" s="54" t="s">
        <v>162</v>
      </c>
      <c r="G1593" s="56">
        <v>5713</v>
      </c>
      <c r="H1593" s="57">
        <v>160</v>
      </c>
    </row>
    <row r="1594" spans="1:8">
      <c r="A1594" s="48">
        <v>2023</v>
      </c>
      <c r="B1594" s="49" t="s">
        <v>220</v>
      </c>
      <c r="C1594" s="50" t="s">
        <v>62</v>
      </c>
      <c r="D1594" s="50" t="s">
        <v>149</v>
      </c>
      <c r="E1594" s="50" t="s">
        <v>161</v>
      </c>
      <c r="F1594" s="49" t="s">
        <v>162</v>
      </c>
      <c r="G1594" s="51">
        <v>62038</v>
      </c>
      <c r="H1594" s="52">
        <v>1716</v>
      </c>
    </row>
    <row r="1595" spans="1:8">
      <c r="A1595" s="53">
        <v>2023</v>
      </c>
      <c r="B1595" s="54" t="s">
        <v>220</v>
      </c>
      <c r="C1595" s="55" t="s">
        <v>46</v>
      </c>
      <c r="D1595" s="55" t="s">
        <v>149</v>
      </c>
      <c r="E1595" s="55" t="s">
        <v>161</v>
      </c>
      <c r="F1595" s="54" t="s">
        <v>162</v>
      </c>
      <c r="G1595" s="56">
        <v>65151</v>
      </c>
      <c r="H1595" s="57">
        <v>2042</v>
      </c>
    </row>
    <row r="1596" spans="1:8">
      <c r="A1596" s="48">
        <v>2023</v>
      </c>
      <c r="B1596" s="49" t="s">
        <v>220</v>
      </c>
      <c r="C1596" s="50" t="s">
        <v>47</v>
      </c>
      <c r="D1596" s="50" t="s">
        <v>149</v>
      </c>
      <c r="E1596" s="50" t="s">
        <v>161</v>
      </c>
      <c r="F1596" s="49" t="s">
        <v>162</v>
      </c>
      <c r="G1596" s="51">
        <v>9221</v>
      </c>
      <c r="H1596" s="52">
        <v>183</v>
      </c>
    </row>
    <row r="1597" spans="1:8">
      <c r="A1597" s="53">
        <v>2023</v>
      </c>
      <c r="B1597" s="54" t="s">
        <v>220</v>
      </c>
      <c r="C1597" s="55" t="s">
        <v>66</v>
      </c>
      <c r="D1597" s="55" t="s">
        <v>149</v>
      </c>
      <c r="E1597" s="55" t="s">
        <v>161</v>
      </c>
      <c r="F1597" s="54" t="s">
        <v>162</v>
      </c>
      <c r="G1597" s="56">
        <v>6846</v>
      </c>
      <c r="H1597" s="57">
        <v>150</v>
      </c>
    </row>
    <row r="1598" spans="1:8">
      <c r="A1598" s="48">
        <v>2023</v>
      </c>
      <c r="B1598" s="49" t="s">
        <v>220</v>
      </c>
      <c r="C1598" s="50" t="s">
        <v>33</v>
      </c>
      <c r="D1598" s="50" t="s">
        <v>149</v>
      </c>
      <c r="E1598" s="50" t="s">
        <v>161</v>
      </c>
      <c r="F1598" s="49" t="s">
        <v>162</v>
      </c>
      <c r="G1598" s="51">
        <v>13477</v>
      </c>
      <c r="H1598" s="52">
        <v>220</v>
      </c>
    </row>
    <row r="1599" spans="1:8">
      <c r="A1599" s="53">
        <v>2023</v>
      </c>
      <c r="B1599" s="54" t="s">
        <v>220</v>
      </c>
      <c r="C1599" s="55" t="s">
        <v>48</v>
      </c>
      <c r="D1599" s="55" t="s">
        <v>149</v>
      </c>
      <c r="E1599" s="55" t="s">
        <v>161</v>
      </c>
      <c r="F1599" s="54" t="s">
        <v>162</v>
      </c>
      <c r="G1599" s="56">
        <v>1470985</v>
      </c>
      <c r="H1599" s="57">
        <v>40967.050000000003</v>
      </c>
    </row>
    <row r="1600" spans="1:8">
      <c r="A1600" s="48">
        <v>2023</v>
      </c>
      <c r="B1600" s="49" t="s">
        <v>220</v>
      </c>
      <c r="C1600" s="50" t="s">
        <v>49</v>
      </c>
      <c r="D1600" s="50" t="s">
        <v>149</v>
      </c>
      <c r="E1600" s="50" t="s">
        <v>161</v>
      </c>
      <c r="F1600" s="49" t="s">
        <v>162</v>
      </c>
      <c r="G1600" s="51">
        <v>2356</v>
      </c>
      <c r="H1600" s="52">
        <v>43</v>
      </c>
    </row>
    <row r="1601" spans="1:8">
      <c r="A1601" s="53">
        <v>2023</v>
      </c>
      <c r="B1601" s="54" t="s">
        <v>220</v>
      </c>
      <c r="C1601" s="55" t="s">
        <v>221</v>
      </c>
      <c r="D1601" s="55" t="s">
        <v>149</v>
      </c>
      <c r="E1601" s="55" t="s">
        <v>161</v>
      </c>
      <c r="F1601" s="54" t="s">
        <v>162</v>
      </c>
      <c r="G1601" s="56">
        <v>103</v>
      </c>
      <c r="H1601" s="57">
        <v>2.2000000000000002</v>
      </c>
    </row>
    <row r="1602" spans="1:8">
      <c r="A1602" s="48">
        <v>2023</v>
      </c>
      <c r="B1602" s="49" t="s">
        <v>220</v>
      </c>
      <c r="C1602" s="50" t="s">
        <v>73</v>
      </c>
      <c r="D1602" s="50" t="s">
        <v>149</v>
      </c>
      <c r="E1602" s="50" t="s">
        <v>161</v>
      </c>
      <c r="F1602" s="49" t="s">
        <v>162</v>
      </c>
      <c r="G1602" s="51">
        <v>83352</v>
      </c>
      <c r="H1602" s="52">
        <v>2242</v>
      </c>
    </row>
    <row r="1603" spans="1:8">
      <c r="A1603" s="53">
        <v>2023</v>
      </c>
      <c r="B1603" s="54" t="s">
        <v>220</v>
      </c>
      <c r="C1603" s="55" t="s">
        <v>67</v>
      </c>
      <c r="D1603" s="55" t="s">
        <v>149</v>
      </c>
      <c r="E1603" s="55" t="s">
        <v>161</v>
      </c>
      <c r="F1603" s="54" t="s">
        <v>162</v>
      </c>
      <c r="G1603" s="56">
        <v>13810</v>
      </c>
      <c r="H1603" s="57">
        <v>418</v>
      </c>
    </row>
    <row r="1604" spans="1:8">
      <c r="A1604" s="48">
        <v>2023</v>
      </c>
      <c r="B1604" s="49" t="s">
        <v>220</v>
      </c>
      <c r="C1604" s="50" t="s">
        <v>181</v>
      </c>
      <c r="D1604" s="50" t="s">
        <v>149</v>
      </c>
      <c r="E1604" s="50" t="s">
        <v>161</v>
      </c>
      <c r="F1604" s="49" t="s">
        <v>162</v>
      </c>
      <c r="G1604" s="51">
        <v>4451</v>
      </c>
      <c r="H1604" s="52">
        <v>132</v>
      </c>
    </row>
    <row r="1605" spans="1:8">
      <c r="A1605" s="53">
        <v>2023</v>
      </c>
      <c r="B1605" s="54" t="s">
        <v>220</v>
      </c>
      <c r="C1605" s="55" t="s">
        <v>38</v>
      </c>
      <c r="D1605" s="55" t="s">
        <v>149</v>
      </c>
      <c r="E1605" s="55" t="s">
        <v>161</v>
      </c>
      <c r="F1605" s="54" t="s">
        <v>162</v>
      </c>
      <c r="G1605" s="56">
        <v>20103</v>
      </c>
      <c r="H1605" s="57">
        <v>377</v>
      </c>
    </row>
    <row r="1606" spans="1:8">
      <c r="A1606" s="48">
        <v>2023</v>
      </c>
      <c r="B1606" s="49" t="s">
        <v>220</v>
      </c>
      <c r="C1606" s="50" t="s">
        <v>172</v>
      </c>
      <c r="D1606" s="50" t="s">
        <v>149</v>
      </c>
      <c r="E1606" s="50" t="s">
        <v>161</v>
      </c>
      <c r="F1606" s="49" t="s">
        <v>162</v>
      </c>
      <c r="G1606" s="51">
        <v>31543</v>
      </c>
      <c r="H1606" s="52">
        <v>780</v>
      </c>
    </row>
    <row r="1607" spans="1:8">
      <c r="A1607" s="53">
        <v>2023</v>
      </c>
      <c r="B1607" s="54" t="s">
        <v>220</v>
      </c>
      <c r="C1607" s="55" t="s">
        <v>51</v>
      </c>
      <c r="D1607" s="55" t="s">
        <v>149</v>
      </c>
      <c r="E1607" s="55" t="s">
        <v>161</v>
      </c>
      <c r="F1607" s="54" t="s">
        <v>162</v>
      </c>
      <c r="G1607" s="56">
        <v>765</v>
      </c>
      <c r="H1607" s="57">
        <v>22</v>
      </c>
    </row>
    <row r="1608" spans="1:8">
      <c r="A1608" s="48">
        <v>2023</v>
      </c>
      <c r="B1608" s="49" t="s">
        <v>220</v>
      </c>
      <c r="C1608" s="50" t="s">
        <v>63</v>
      </c>
      <c r="D1608" s="50" t="s">
        <v>149</v>
      </c>
      <c r="E1608" s="50" t="s">
        <v>161</v>
      </c>
      <c r="F1608" s="49" t="s">
        <v>162</v>
      </c>
      <c r="G1608" s="51">
        <v>1467</v>
      </c>
      <c r="H1608" s="52">
        <v>44</v>
      </c>
    </row>
    <row r="1609" spans="1:8">
      <c r="A1609" s="53">
        <v>2023</v>
      </c>
      <c r="B1609" s="54" t="s">
        <v>220</v>
      </c>
      <c r="C1609" s="55" t="s">
        <v>39</v>
      </c>
      <c r="D1609" s="55" t="s">
        <v>149</v>
      </c>
      <c r="E1609" s="55" t="s">
        <v>161</v>
      </c>
      <c r="F1609" s="54" t="s">
        <v>162</v>
      </c>
      <c r="G1609" s="56">
        <v>13755</v>
      </c>
      <c r="H1609" s="57">
        <v>242</v>
      </c>
    </row>
    <row r="1610" spans="1:8">
      <c r="A1610" s="48">
        <v>2023</v>
      </c>
      <c r="B1610" s="49" t="s">
        <v>220</v>
      </c>
      <c r="C1610" s="50" t="s">
        <v>183</v>
      </c>
      <c r="D1610" s="50" t="s">
        <v>149</v>
      </c>
      <c r="E1610" s="50" t="s">
        <v>161</v>
      </c>
      <c r="F1610" s="49" t="s">
        <v>162</v>
      </c>
      <c r="G1610" s="51">
        <v>2901</v>
      </c>
      <c r="H1610" s="52">
        <v>88</v>
      </c>
    </row>
    <row r="1611" spans="1:8">
      <c r="A1611" s="53">
        <v>2023</v>
      </c>
      <c r="B1611" s="54" t="s">
        <v>220</v>
      </c>
      <c r="C1611" s="55" t="s">
        <v>82</v>
      </c>
      <c r="D1611" s="55" t="s">
        <v>149</v>
      </c>
      <c r="E1611" s="55" t="s">
        <v>161</v>
      </c>
      <c r="F1611" s="54" t="s">
        <v>162</v>
      </c>
      <c r="G1611" s="56">
        <v>1445</v>
      </c>
      <c r="H1611" s="57">
        <v>44</v>
      </c>
    </row>
    <row r="1612" spans="1:8">
      <c r="A1612" s="48">
        <v>2023</v>
      </c>
      <c r="B1612" s="49" t="s">
        <v>220</v>
      </c>
      <c r="C1612" s="50" t="s">
        <v>69</v>
      </c>
      <c r="D1612" s="50" t="s">
        <v>149</v>
      </c>
      <c r="E1612" s="50" t="s">
        <v>161</v>
      </c>
      <c r="F1612" s="49" t="s">
        <v>162</v>
      </c>
      <c r="G1612" s="51">
        <v>33615</v>
      </c>
      <c r="H1612" s="52">
        <v>1010</v>
      </c>
    </row>
    <row r="1613" spans="1:8">
      <c r="A1613" s="53">
        <v>2023</v>
      </c>
      <c r="B1613" s="54" t="s">
        <v>220</v>
      </c>
      <c r="C1613" s="55" t="s">
        <v>56</v>
      </c>
      <c r="D1613" s="55" t="s">
        <v>149</v>
      </c>
      <c r="E1613" s="55" t="s">
        <v>161</v>
      </c>
      <c r="F1613" s="54" t="s">
        <v>162</v>
      </c>
      <c r="G1613" s="56">
        <v>4472</v>
      </c>
      <c r="H1613" s="57">
        <v>88</v>
      </c>
    </row>
    <row r="1614" spans="1:8">
      <c r="A1614" s="48">
        <v>2023</v>
      </c>
      <c r="B1614" s="49" t="s">
        <v>220</v>
      </c>
      <c r="C1614" s="50" t="s">
        <v>175</v>
      </c>
      <c r="D1614" s="50" t="s">
        <v>149</v>
      </c>
      <c r="E1614" s="50" t="s">
        <v>161</v>
      </c>
      <c r="F1614" s="49" t="s">
        <v>162</v>
      </c>
      <c r="G1614" s="51">
        <v>3377</v>
      </c>
      <c r="H1614" s="52">
        <v>87</v>
      </c>
    </row>
    <row r="1615" spans="1:8">
      <c r="A1615" s="53">
        <v>2023</v>
      </c>
      <c r="B1615" s="54" t="s">
        <v>220</v>
      </c>
      <c r="C1615" s="55" t="s">
        <v>148</v>
      </c>
      <c r="D1615" s="55" t="s">
        <v>149</v>
      </c>
      <c r="E1615" s="55" t="s">
        <v>161</v>
      </c>
      <c r="F1615" s="54" t="s">
        <v>162</v>
      </c>
      <c r="G1615" s="56">
        <v>17096</v>
      </c>
      <c r="H1615" s="57">
        <v>308</v>
      </c>
    </row>
    <row r="1616" spans="1:8">
      <c r="A1616" s="48">
        <v>2023</v>
      </c>
      <c r="B1616" s="49" t="s">
        <v>220</v>
      </c>
      <c r="C1616" s="50" t="s">
        <v>74</v>
      </c>
      <c r="D1616" s="50" t="s">
        <v>149</v>
      </c>
      <c r="E1616" s="50" t="s">
        <v>161</v>
      </c>
      <c r="F1616" s="49" t="s">
        <v>162</v>
      </c>
      <c r="G1616" s="51">
        <v>933977</v>
      </c>
      <c r="H1616" s="52">
        <v>26207.195</v>
      </c>
    </row>
    <row r="1617" spans="1:8">
      <c r="A1617" s="53">
        <v>2023</v>
      </c>
      <c r="B1617" s="54" t="s">
        <v>220</v>
      </c>
      <c r="C1617" s="55" t="s">
        <v>176</v>
      </c>
      <c r="D1617" s="55" t="s">
        <v>149</v>
      </c>
      <c r="E1617" s="55" t="s">
        <v>161</v>
      </c>
      <c r="F1617" s="54" t="s">
        <v>162</v>
      </c>
      <c r="G1617" s="56">
        <v>11241</v>
      </c>
      <c r="H1617" s="57">
        <v>308</v>
      </c>
    </row>
    <row r="1618" spans="1:8">
      <c r="A1618" s="48">
        <v>2023</v>
      </c>
      <c r="B1618" s="49" t="s">
        <v>220</v>
      </c>
      <c r="C1618" s="50" t="s">
        <v>177</v>
      </c>
      <c r="D1618" s="50" t="s">
        <v>149</v>
      </c>
      <c r="E1618" s="50" t="s">
        <v>161</v>
      </c>
      <c r="F1618" s="49" t="s">
        <v>162</v>
      </c>
      <c r="G1618" s="51">
        <v>34517</v>
      </c>
      <c r="H1618" s="52">
        <v>832</v>
      </c>
    </row>
    <row r="1619" spans="1:8">
      <c r="A1619" s="53">
        <v>2023</v>
      </c>
      <c r="B1619" s="54" t="s">
        <v>220</v>
      </c>
      <c r="C1619" s="55" t="s">
        <v>84</v>
      </c>
      <c r="D1619" s="55" t="s">
        <v>151</v>
      </c>
      <c r="E1619" s="55" t="s">
        <v>178</v>
      </c>
      <c r="F1619" s="54" t="s">
        <v>162</v>
      </c>
      <c r="G1619" s="56">
        <v>9469</v>
      </c>
      <c r="H1619" s="57">
        <v>300</v>
      </c>
    </row>
    <row r="1620" spans="1:8">
      <c r="A1620" s="48">
        <v>2023</v>
      </c>
      <c r="B1620" s="49" t="s">
        <v>220</v>
      </c>
      <c r="C1620" s="50" t="s">
        <v>43</v>
      </c>
      <c r="D1620" s="50" t="s">
        <v>151</v>
      </c>
      <c r="E1620" s="50" t="s">
        <v>178</v>
      </c>
      <c r="F1620" s="49" t="s">
        <v>162</v>
      </c>
      <c r="G1620" s="51">
        <v>15450</v>
      </c>
      <c r="H1620" s="52">
        <v>520</v>
      </c>
    </row>
    <row r="1621" spans="1:8">
      <c r="A1621" s="53">
        <v>2023</v>
      </c>
      <c r="B1621" s="54" t="s">
        <v>220</v>
      </c>
      <c r="C1621" s="55" t="s">
        <v>72</v>
      </c>
      <c r="D1621" s="55" t="s">
        <v>151</v>
      </c>
      <c r="E1621" s="55" t="s">
        <v>178</v>
      </c>
      <c r="F1621" s="54" t="s">
        <v>162</v>
      </c>
      <c r="G1621" s="56">
        <v>2063</v>
      </c>
      <c r="H1621" s="57">
        <v>45.1</v>
      </c>
    </row>
    <row r="1622" spans="1:8">
      <c r="A1622" s="48">
        <v>2023</v>
      </c>
      <c r="B1622" s="49" t="s">
        <v>220</v>
      </c>
      <c r="C1622" s="50" t="s">
        <v>44</v>
      </c>
      <c r="D1622" s="50" t="s">
        <v>151</v>
      </c>
      <c r="E1622" s="50" t="s">
        <v>178</v>
      </c>
      <c r="F1622" s="49" t="s">
        <v>162</v>
      </c>
      <c r="G1622" s="51">
        <v>53350</v>
      </c>
      <c r="H1622" s="52">
        <v>3549.8670000000002</v>
      </c>
    </row>
    <row r="1623" spans="1:8">
      <c r="A1623" s="53">
        <v>2023</v>
      </c>
      <c r="B1623" s="54" t="s">
        <v>220</v>
      </c>
      <c r="C1623" s="55" t="s">
        <v>60</v>
      </c>
      <c r="D1623" s="55" t="s">
        <v>151</v>
      </c>
      <c r="E1623" s="55" t="s">
        <v>178</v>
      </c>
      <c r="F1623" s="54" t="s">
        <v>162</v>
      </c>
      <c r="G1623" s="56">
        <v>16145</v>
      </c>
      <c r="H1623" s="57">
        <v>472.6</v>
      </c>
    </row>
    <row r="1624" spans="1:8">
      <c r="A1624" s="48">
        <v>2023</v>
      </c>
      <c r="B1624" s="49" t="s">
        <v>220</v>
      </c>
      <c r="C1624" s="50" t="s">
        <v>165</v>
      </c>
      <c r="D1624" s="50" t="s">
        <v>151</v>
      </c>
      <c r="E1624" s="50" t="s">
        <v>178</v>
      </c>
      <c r="F1624" s="49" t="s">
        <v>162</v>
      </c>
      <c r="G1624" s="51">
        <v>14900</v>
      </c>
      <c r="H1624" s="52">
        <v>331.2</v>
      </c>
    </row>
    <row r="1625" spans="1:8">
      <c r="A1625" s="53">
        <v>2023</v>
      </c>
      <c r="B1625" s="54" t="s">
        <v>220</v>
      </c>
      <c r="C1625" s="55" t="s">
        <v>62</v>
      </c>
      <c r="D1625" s="55" t="s">
        <v>151</v>
      </c>
      <c r="E1625" s="55" t="s">
        <v>178</v>
      </c>
      <c r="F1625" s="54" t="s">
        <v>162</v>
      </c>
      <c r="G1625" s="56">
        <v>537</v>
      </c>
      <c r="H1625" s="57">
        <v>16</v>
      </c>
    </row>
    <row r="1626" spans="1:8">
      <c r="A1626" s="48">
        <v>2023</v>
      </c>
      <c r="B1626" s="49" t="s">
        <v>220</v>
      </c>
      <c r="C1626" s="50" t="s">
        <v>46</v>
      </c>
      <c r="D1626" s="50" t="s">
        <v>151</v>
      </c>
      <c r="E1626" s="50" t="s">
        <v>178</v>
      </c>
      <c r="F1626" s="49" t="s">
        <v>162</v>
      </c>
      <c r="G1626" s="51">
        <v>10908</v>
      </c>
      <c r="H1626" s="52">
        <v>340</v>
      </c>
    </row>
    <row r="1627" spans="1:8">
      <c r="A1627" s="53">
        <v>2023</v>
      </c>
      <c r="B1627" s="54" t="s">
        <v>220</v>
      </c>
      <c r="C1627" s="55" t="s">
        <v>48</v>
      </c>
      <c r="D1627" s="55" t="s">
        <v>151</v>
      </c>
      <c r="E1627" s="55" t="s">
        <v>178</v>
      </c>
      <c r="F1627" s="54" t="s">
        <v>162</v>
      </c>
      <c r="G1627" s="56">
        <v>31930</v>
      </c>
      <c r="H1627" s="57">
        <v>976</v>
      </c>
    </row>
    <row r="1628" spans="1:8">
      <c r="A1628" s="48">
        <v>2023</v>
      </c>
      <c r="B1628" s="49" t="s">
        <v>220</v>
      </c>
      <c r="C1628" s="50" t="s">
        <v>169</v>
      </c>
      <c r="D1628" s="50" t="s">
        <v>151</v>
      </c>
      <c r="E1628" s="50" t="s">
        <v>178</v>
      </c>
      <c r="F1628" s="49" t="s">
        <v>162</v>
      </c>
      <c r="G1628" s="51">
        <v>428</v>
      </c>
      <c r="H1628" s="52">
        <v>24.866</v>
      </c>
    </row>
    <row r="1629" spans="1:8">
      <c r="A1629" s="53">
        <v>2023</v>
      </c>
      <c r="B1629" s="54" t="s">
        <v>220</v>
      </c>
      <c r="C1629" s="55" t="s">
        <v>49</v>
      </c>
      <c r="D1629" s="55" t="s">
        <v>151</v>
      </c>
      <c r="E1629" s="55" t="s">
        <v>178</v>
      </c>
      <c r="F1629" s="54" t="s">
        <v>162</v>
      </c>
      <c r="G1629" s="56">
        <v>1845</v>
      </c>
      <c r="H1629" s="57">
        <v>270.04700000000003</v>
      </c>
    </row>
    <row r="1630" spans="1:8">
      <c r="A1630" s="48">
        <v>2023</v>
      </c>
      <c r="B1630" s="49" t="s">
        <v>220</v>
      </c>
      <c r="C1630" s="50" t="s">
        <v>73</v>
      </c>
      <c r="D1630" s="50" t="s">
        <v>151</v>
      </c>
      <c r="E1630" s="50" t="s">
        <v>178</v>
      </c>
      <c r="F1630" s="49" t="s">
        <v>162</v>
      </c>
      <c r="G1630" s="51">
        <v>1865</v>
      </c>
      <c r="H1630" s="52">
        <v>38</v>
      </c>
    </row>
    <row r="1631" spans="1:8">
      <c r="A1631" s="53">
        <v>2023</v>
      </c>
      <c r="B1631" s="54" t="s">
        <v>220</v>
      </c>
      <c r="C1631" s="55" t="s">
        <v>51</v>
      </c>
      <c r="D1631" s="55" t="s">
        <v>151</v>
      </c>
      <c r="E1631" s="55" t="s">
        <v>178</v>
      </c>
      <c r="F1631" s="54" t="s">
        <v>162</v>
      </c>
      <c r="G1631" s="56">
        <v>40295</v>
      </c>
      <c r="H1631" s="57">
        <v>1500</v>
      </c>
    </row>
    <row r="1632" spans="1:8">
      <c r="A1632" s="48">
        <v>2023</v>
      </c>
      <c r="B1632" s="49" t="s">
        <v>220</v>
      </c>
      <c r="C1632" s="50" t="s">
        <v>52</v>
      </c>
      <c r="D1632" s="50" t="s">
        <v>151</v>
      </c>
      <c r="E1632" s="50" t="s">
        <v>178</v>
      </c>
      <c r="F1632" s="49" t="s">
        <v>162</v>
      </c>
      <c r="G1632" s="51">
        <v>224</v>
      </c>
      <c r="H1632" s="52">
        <v>7.5190000000000001</v>
      </c>
    </row>
    <row r="1633" spans="1:8">
      <c r="A1633" s="53">
        <v>2023</v>
      </c>
      <c r="B1633" s="54" t="s">
        <v>220</v>
      </c>
      <c r="C1633" s="55" t="s">
        <v>82</v>
      </c>
      <c r="D1633" s="55" t="s">
        <v>151</v>
      </c>
      <c r="E1633" s="55" t="s">
        <v>178</v>
      </c>
      <c r="F1633" s="54" t="s">
        <v>162</v>
      </c>
      <c r="G1633" s="56">
        <v>2656</v>
      </c>
      <c r="H1633" s="57">
        <v>95</v>
      </c>
    </row>
    <row r="1634" spans="1:8">
      <c r="A1634" s="48">
        <v>2023</v>
      </c>
      <c r="B1634" s="49" t="s">
        <v>220</v>
      </c>
      <c r="C1634" s="50" t="s">
        <v>56</v>
      </c>
      <c r="D1634" s="50" t="s">
        <v>151</v>
      </c>
      <c r="E1634" s="50" t="s">
        <v>178</v>
      </c>
      <c r="F1634" s="49" t="s">
        <v>162</v>
      </c>
      <c r="G1634" s="51">
        <v>1166</v>
      </c>
      <c r="H1634" s="52">
        <v>22</v>
      </c>
    </row>
    <row r="1635" spans="1:8">
      <c r="A1635" s="53">
        <v>2023</v>
      </c>
      <c r="B1635" s="54" t="s">
        <v>220</v>
      </c>
      <c r="C1635" s="55" t="s">
        <v>74</v>
      </c>
      <c r="D1635" s="55" t="s">
        <v>151</v>
      </c>
      <c r="E1635" s="55" t="s">
        <v>178</v>
      </c>
      <c r="F1635" s="54" t="s">
        <v>162</v>
      </c>
      <c r="G1635" s="56">
        <v>51033</v>
      </c>
      <c r="H1635" s="57">
        <v>1260</v>
      </c>
    </row>
    <row r="1636" spans="1:8">
      <c r="A1636" s="48">
        <v>2023</v>
      </c>
      <c r="B1636" s="49" t="s">
        <v>220</v>
      </c>
      <c r="C1636" s="50" t="s">
        <v>177</v>
      </c>
      <c r="D1636" s="50" t="s">
        <v>151</v>
      </c>
      <c r="E1636" s="50" t="s">
        <v>178</v>
      </c>
      <c r="F1636" s="49" t="s">
        <v>162</v>
      </c>
      <c r="G1636" s="51">
        <v>71142</v>
      </c>
      <c r="H1636" s="52">
        <v>2331.11</v>
      </c>
    </row>
    <row r="1637" spans="1:8">
      <c r="A1637" s="53">
        <v>2023</v>
      </c>
      <c r="B1637" s="54" t="s">
        <v>222</v>
      </c>
      <c r="C1637" s="55" t="s">
        <v>160</v>
      </c>
      <c r="D1637" s="55" t="s">
        <v>149</v>
      </c>
      <c r="E1637" s="55" t="s">
        <v>161</v>
      </c>
      <c r="F1637" s="54" t="s">
        <v>162</v>
      </c>
      <c r="G1637" s="56">
        <v>1446</v>
      </c>
      <c r="H1637" s="57">
        <v>44</v>
      </c>
    </row>
    <row r="1638" spans="1:8">
      <c r="A1638" s="48">
        <v>2023</v>
      </c>
      <c r="B1638" s="49" t="s">
        <v>222</v>
      </c>
      <c r="C1638" s="50" t="s">
        <v>91</v>
      </c>
      <c r="D1638" s="50" t="s">
        <v>149</v>
      </c>
      <c r="E1638" s="50" t="s">
        <v>161</v>
      </c>
      <c r="F1638" s="49" t="s">
        <v>162</v>
      </c>
      <c r="G1638" s="51">
        <v>3146</v>
      </c>
      <c r="H1638" s="52">
        <v>88</v>
      </c>
    </row>
    <row r="1639" spans="1:8">
      <c r="A1639" s="53">
        <v>2023</v>
      </c>
      <c r="B1639" s="54" t="s">
        <v>222</v>
      </c>
      <c r="C1639" s="55" t="s">
        <v>84</v>
      </c>
      <c r="D1639" s="55" t="s">
        <v>149</v>
      </c>
      <c r="E1639" s="55" t="s">
        <v>161</v>
      </c>
      <c r="F1639" s="54" t="s">
        <v>162</v>
      </c>
      <c r="G1639" s="56">
        <v>130030</v>
      </c>
      <c r="H1639" s="57">
        <v>3056</v>
      </c>
    </row>
    <row r="1640" spans="1:8">
      <c r="A1640" s="48">
        <v>2023</v>
      </c>
      <c r="B1640" s="49" t="s">
        <v>222</v>
      </c>
      <c r="C1640" s="50" t="s">
        <v>43</v>
      </c>
      <c r="D1640" s="50" t="s">
        <v>149</v>
      </c>
      <c r="E1640" s="50" t="s">
        <v>161</v>
      </c>
      <c r="F1640" s="49" t="s">
        <v>162</v>
      </c>
      <c r="G1640" s="51">
        <v>1399</v>
      </c>
      <c r="H1640" s="52">
        <v>42</v>
      </c>
    </row>
    <row r="1641" spans="1:8">
      <c r="A1641" s="53">
        <v>2023</v>
      </c>
      <c r="B1641" s="54" t="s">
        <v>222</v>
      </c>
      <c r="C1641" s="55" t="s">
        <v>22</v>
      </c>
      <c r="D1641" s="55" t="s">
        <v>149</v>
      </c>
      <c r="E1641" s="55" t="s">
        <v>161</v>
      </c>
      <c r="F1641" s="54" t="s">
        <v>162</v>
      </c>
      <c r="G1641" s="56">
        <v>261</v>
      </c>
      <c r="H1641" s="57">
        <v>5.5</v>
      </c>
    </row>
    <row r="1642" spans="1:8">
      <c r="A1642" s="48">
        <v>2023</v>
      </c>
      <c r="B1642" s="49" t="s">
        <v>222</v>
      </c>
      <c r="C1642" s="50" t="s">
        <v>72</v>
      </c>
      <c r="D1642" s="50" t="s">
        <v>149</v>
      </c>
      <c r="E1642" s="50" t="s">
        <v>161</v>
      </c>
      <c r="F1642" s="49" t="s">
        <v>162</v>
      </c>
      <c r="G1642" s="51">
        <v>6030</v>
      </c>
      <c r="H1642" s="52">
        <v>142.5</v>
      </c>
    </row>
    <row r="1643" spans="1:8">
      <c r="A1643" s="53">
        <v>2023</v>
      </c>
      <c r="B1643" s="54" t="s">
        <v>222</v>
      </c>
      <c r="C1643" s="55" t="s">
        <v>44</v>
      </c>
      <c r="D1643" s="55" t="s">
        <v>149</v>
      </c>
      <c r="E1643" s="55" t="s">
        <v>161</v>
      </c>
      <c r="F1643" s="54" t="s">
        <v>162</v>
      </c>
      <c r="G1643" s="56">
        <v>40914</v>
      </c>
      <c r="H1643" s="57">
        <v>1077.6030000000001</v>
      </c>
    </row>
    <row r="1644" spans="1:8">
      <c r="A1644" s="48">
        <v>2023</v>
      </c>
      <c r="B1644" s="49" t="s">
        <v>222</v>
      </c>
      <c r="C1644" s="50" t="s">
        <v>60</v>
      </c>
      <c r="D1644" s="50" t="s">
        <v>149</v>
      </c>
      <c r="E1644" s="50" t="s">
        <v>161</v>
      </c>
      <c r="F1644" s="49" t="s">
        <v>162</v>
      </c>
      <c r="G1644" s="51">
        <v>2170</v>
      </c>
      <c r="H1644" s="52">
        <v>66</v>
      </c>
    </row>
    <row r="1645" spans="1:8">
      <c r="A1645" s="53">
        <v>2023</v>
      </c>
      <c r="B1645" s="54" t="s">
        <v>222</v>
      </c>
      <c r="C1645" s="55" t="s">
        <v>163</v>
      </c>
      <c r="D1645" s="55" t="s">
        <v>149</v>
      </c>
      <c r="E1645" s="55" t="s">
        <v>161</v>
      </c>
      <c r="F1645" s="54" t="s">
        <v>162</v>
      </c>
      <c r="G1645" s="56">
        <v>13131</v>
      </c>
      <c r="H1645" s="57">
        <v>357</v>
      </c>
    </row>
    <row r="1646" spans="1:8">
      <c r="A1646" s="48">
        <v>2023</v>
      </c>
      <c r="B1646" s="49" t="s">
        <v>222</v>
      </c>
      <c r="C1646" s="50" t="s">
        <v>164</v>
      </c>
      <c r="D1646" s="50" t="s">
        <v>149</v>
      </c>
      <c r="E1646" s="50" t="s">
        <v>161</v>
      </c>
      <c r="F1646" s="49" t="s">
        <v>162</v>
      </c>
      <c r="G1646" s="51">
        <v>11553</v>
      </c>
      <c r="H1646" s="52">
        <v>345</v>
      </c>
    </row>
    <row r="1647" spans="1:8">
      <c r="A1647" s="53">
        <v>2023</v>
      </c>
      <c r="B1647" s="54" t="s">
        <v>222</v>
      </c>
      <c r="C1647" s="55" t="s">
        <v>61</v>
      </c>
      <c r="D1647" s="55" t="s">
        <v>149</v>
      </c>
      <c r="E1647" s="55" t="s">
        <v>161</v>
      </c>
      <c r="F1647" s="54" t="s">
        <v>162</v>
      </c>
      <c r="G1647" s="56">
        <v>4970</v>
      </c>
      <c r="H1647" s="57">
        <v>154</v>
      </c>
    </row>
    <row r="1648" spans="1:8">
      <c r="A1648" s="48">
        <v>2023</v>
      </c>
      <c r="B1648" s="49" t="s">
        <v>222</v>
      </c>
      <c r="C1648" s="50" t="s">
        <v>165</v>
      </c>
      <c r="D1648" s="50" t="s">
        <v>149</v>
      </c>
      <c r="E1648" s="50" t="s">
        <v>161</v>
      </c>
      <c r="F1648" s="49" t="s">
        <v>162</v>
      </c>
      <c r="G1648" s="51">
        <v>65706</v>
      </c>
      <c r="H1648" s="52">
        <v>1870</v>
      </c>
    </row>
    <row r="1649" spans="1:8">
      <c r="A1649" s="53">
        <v>2023</v>
      </c>
      <c r="B1649" s="54" t="s">
        <v>222</v>
      </c>
      <c r="C1649" s="55" t="s">
        <v>166</v>
      </c>
      <c r="D1649" s="55" t="s">
        <v>149</v>
      </c>
      <c r="E1649" s="55" t="s">
        <v>161</v>
      </c>
      <c r="F1649" s="54" t="s">
        <v>162</v>
      </c>
      <c r="G1649" s="56">
        <v>15339</v>
      </c>
      <c r="H1649" s="57">
        <v>440</v>
      </c>
    </row>
    <row r="1650" spans="1:8">
      <c r="A1650" s="48">
        <v>2023</v>
      </c>
      <c r="B1650" s="49" t="s">
        <v>222</v>
      </c>
      <c r="C1650" s="50" t="s">
        <v>29</v>
      </c>
      <c r="D1650" s="50" t="s">
        <v>149</v>
      </c>
      <c r="E1650" s="50" t="s">
        <v>161</v>
      </c>
      <c r="F1650" s="49" t="s">
        <v>162</v>
      </c>
      <c r="G1650" s="51">
        <v>19207</v>
      </c>
      <c r="H1650" s="52">
        <v>330</v>
      </c>
    </row>
    <row r="1651" spans="1:8">
      <c r="A1651" s="53">
        <v>2023</v>
      </c>
      <c r="B1651" s="54" t="s">
        <v>222</v>
      </c>
      <c r="C1651" s="55" t="s">
        <v>168</v>
      </c>
      <c r="D1651" s="55" t="s">
        <v>149</v>
      </c>
      <c r="E1651" s="55" t="s">
        <v>161</v>
      </c>
      <c r="F1651" s="54" t="s">
        <v>162</v>
      </c>
      <c r="G1651" s="56">
        <v>3219</v>
      </c>
      <c r="H1651" s="57">
        <v>100</v>
      </c>
    </row>
    <row r="1652" spans="1:8">
      <c r="A1652" s="48">
        <v>2023</v>
      </c>
      <c r="B1652" s="49" t="s">
        <v>222</v>
      </c>
      <c r="C1652" s="50" t="s">
        <v>62</v>
      </c>
      <c r="D1652" s="50" t="s">
        <v>149</v>
      </c>
      <c r="E1652" s="50" t="s">
        <v>161</v>
      </c>
      <c r="F1652" s="49" t="s">
        <v>162</v>
      </c>
      <c r="G1652" s="51">
        <v>52126</v>
      </c>
      <c r="H1652" s="52">
        <v>1496</v>
      </c>
    </row>
    <row r="1653" spans="1:8">
      <c r="A1653" s="53">
        <v>2023</v>
      </c>
      <c r="B1653" s="54" t="s">
        <v>222</v>
      </c>
      <c r="C1653" s="55" t="s">
        <v>46</v>
      </c>
      <c r="D1653" s="55" t="s">
        <v>149</v>
      </c>
      <c r="E1653" s="55" t="s">
        <v>161</v>
      </c>
      <c r="F1653" s="54" t="s">
        <v>162</v>
      </c>
      <c r="G1653" s="56">
        <v>825</v>
      </c>
      <c r="H1653" s="57">
        <v>20</v>
      </c>
    </row>
    <row r="1654" spans="1:8">
      <c r="A1654" s="48">
        <v>2023</v>
      </c>
      <c r="B1654" s="49" t="s">
        <v>222</v>
      </c>
      <c r="C1654" s="50" t="s">
        <v>47</v>
      </c>
      <c r="D1654" s="50" t="s">
        <v>149</v>
      </c>
      <c r="E1654" s="50" t="s">
        <v>161</v>
      </c>
      <c r="F1654" s="49" t="s">
        <v>162</v>
      </c>
      <c r="G1654" s="51">
        <v>20195</v>
      </c>
      <c r="H1654" s="52">
        <v>480</v>
      </c>
    </row>
    <row r="1655" spans="1:8">
      <c r="A1655" s="53">
        <v>2023</v>
      </c>
      <c r="B1655" s="54" t="s">
        <v>222</v>
      </c>
      <c r="C1655" s="55" t="s">
        <v>66</v>
      </c>
      <c r="D1655" s="55" t="s">
        <v>149</v>
      </c>
      <c r="E1655" s="55" t="s">
        <v>161</v>
      </c>
      <c r="F1655" s="54" t="s">
        <v>162</v>
      </c>
      <c r="G1655" s="56">
        <v>6581</v>
      </c>
      <c r="H1655" s="57">
        <v>148</v>
      </c>
    </row>
    <row r="1656" spans="1:8">
      <c r="A1656" s="48">
        <v>2023</v>
      </c>
      <c r="B1656" s="49" t="s">
        <v>222</v>
      </c>
      <c r="C1656" s="50" t="s">
        <v>33</v>
      </c>
      <c r="D1656" s="50" t="s">
        <v>149</v>
      </c>
      <c r="E1656" s="50" t="s">
        <v>161</v>
      </c>
      <c r="F1656" s="49" t="s">
        <v>162</v>
      </c>
      <c r="G1656" s="51">
        <v>5258</v>
      </c>
      <c r="H1656" s="52">
        <v>88</v>
      </c>
    </row>
    <row r="1657" spans="1:8">
      <c r="A1657" s="53">
        <v>2023</v>
      </c>
      <c r="B1657" s="54" t="s">
        <v>222</v>
      </c>
      <c r="C1657" s="55" t="s">
        <v>48</v>
      </c>
      <c r="D1657" s="55" t="s">
        <v>149</v>
      </c>
      <c r="E1657" s="55" t="s">
        <v>161</v>
      </c>
      <c r="F1657" s="54" t="s">
        <v>162</v>
      </c>
      <c r="G1657" s="56">
        <v>1356763</v>
      </c>
      <c r="H1657" s="57">
        <v>37536.879999999997</v>
      </c>
    </row>
    <row r="1658" spans="1:8">
      <c r="A1658" s="48">
        <v>2023</v>
      </c>
      <c r="B1658" s="49" t="s">
        <v>222</v>
      </c>
      <c r="C1658" s="50" t="s">
        <v>169</v>
      </c>
      <c r="D1658" s="50" t="s">
        <v>149</v>
      </c>
      <c r="E1658" s="50" t="s">
        <v>161</v>
      </c>
      <c r="F1658" s="49" t="s">
        <v>162</v>
      </c>
      <c r="G1658" s="51">
        <v>459</v>
      </c>
      <c r="H1658" s="52">
        <v>47.5</v>
      </c>
    </row>
    <row r="1659" spans="1:8">
      <c r="A1659" s="53">
        <v>2023</v>
      </c>
      <c r="B1659" s="54" t="s">
        <v>222</v>
      </c>
      <c r="C1659" s="55" t="s">
        <v>73</v>
      </c>
      <c r="D1659" s="55" t="s">
        <v>149</v>
      </c>
      <c r="E1659" s="55" t="s">
        <v>161</v>
      </c>
      <c r="F1659" s="54" t="s">
        <v>162</v>
      </c>
      <c r="G1659" s="56">
        <v>72095</v>
      </c>
      <c r="H1659" s="57">
        <v>2004</v>
      </c>
    </row>
    <row r="1660" spans="1:8">
      <c r="A1660" s="48">
        <v>2023</v>
      </c>
      <c r="B1660" s="49" t="s">
        <v>222</v>
      </c>
      <c r="C1660" s="50" t="s">
        <v>38</v>
      </c>
      <c r="D1660" s="50" t="s">
        <v>149</v>
      </c>
      <c r="E1660" s="50" t="s">
        <v>161</v>
      </c>
      <c r="F1660" s="49" t="s">
        <v>162</v>
      </c>
      <c r="G1660" s="51">
        <v>15388</v>
      </c>
      <c r="H1660" s="52">
        <v>268</v>
      </c>
    </row>
    <row r="1661" spans="1:8">
      <c r="A1661" s="53">
        <v>2023</v>
      </c>
      <c r="B1661" s="54" t="s">
        <v>222</v>
      </c>
      <c r="C1661" s="55" t="s">
        <v>172</v>
      </c>
      <c r="D1661" s="55" t="s">
        <v>149</v>
      </c>
      <c r="E1661" s="55" t="s">
        <v>161</v>
      </c>
      <c r="F1661" s="54" t="s">
        <v>162</v>
      </c>
      <c r="G1661" s="56">
        <v>23656</v>
      </c>
      <c r="H1661" s="57">
        <v>595</v>
      </c>
    </row>
    <row r="1662" spans="1:8">
      <c r="A1662" s="48">
        <v>2023</v>
      </c>
      <c r="B1662" s="49" t="s">
        <v>222</v>
      </c>
      <c r="C1662" s="50" t="s">
        <v>51</v>
      </c>
      <c r="D1662" s="50" t="s">
        <v>149</v>
      </c>
      <c r="E1662" s="50" t="s">
        <v>161</v>
      </c>
      <c r="F1662" s="49" t="s">
        <v>162</v>
      </c>
      <c r="G1662" s="51">
        <v>758</v>
      </c>
      <c r="H1662" s="52">
        <v>22</v>
      </c>
    </row>
    <row r="1663" spans="1:8">
      <c r="A1663" s="53">
        <v>2023</v>
      </c>
      <c r="B1663" s="54" t="s">
        <v>222</v>
      </c>
      <c r="C1663" s="55" t="s">
        <v>63</v>
      </c>
      <c r="D1663" s="55" t="s">
        <v>149</v>
      </c>
      <c r="E1663" s="55" t="s">
        <v>161</v>
      </c>
      <c r="F1663" s="54" t="s">
        <v>162</v>
      </c>
      <c r="G1663" s="56">
        <v>1498</v>
      </c>
      <c r="H1663" s="57">
        <v>44</v>
      </c>
    </row>
    <row r="1664" spans="1:8">
      <c r="A1664" s="48">
        <v>2023</v>
      </c>
      <c r="B1664" s="49" t="s">
        <v>222</v>
      </c>
      <c r="C1664" s="50" t="s">
        <v>52</v>
      </c>
      <c r="D1664" s="50" t="s">
        <v>149</v>
      </c>
      <c r="E1664" s="50" t="s">
        <v>161</v>
      </c>
      <c r="F1664" s="49" t="s">
        <v>162</v>
      </c>
      <c r="G1664" s="51">
        <v>1458</v>
      </c>
      <c r="H1664" s="52">
        <v>42</v>
      </c>
    </row>
    <row r="1665" spans="1:8">
      <c r="A1665" s="53">
        <v>2023</v>
      </c>
      <c r="B1665" s="54" t="s">
        <v>222</v>
      </c>
      <c r="C1665" s="55" t="s">
        <v>39</v>
      </c>
      <c r="D1665" s="55" t="s">
        <v>149</v>
      </c>
      <c r="E1665" s="55" t="s">
        <v>161</v>
      </c>
      <c r="F1665" s="54" t="s">
        <v>162</v>
      </c>
      <c r="G1665" s="56">
        <v>20201</v>
      </c>
      <c r="H1665" s="57">
        <v>346</v>
      </c>
    </row>
    <row r="1666" spans="1:8">
      <c r="A1666" s="48">
        <v>2023</v>
      </c>
      <c r="B1666" s="49" t="s">
        <v>222</v>
      </c>
      <c r="C1666" s="50" t="s">
        <v>185</v>
      </c>
      <c r="D1666" s="50" t="s">
        <v>149</v>
      </c>
      <c r="E1666" s="50" t="s">
        <v>161</v>
      </c>
      <c r="F1666" s="49" t="s">
        <v>162</v>
      </c>
      <c r="G1666" s="51">
        <v>1031</v>
      </c>
      <c r="H1666" s="52">
        <v>22</v>
      </c>
    </row>
    <row r="1667" spans="1:8">
      <c r="A1667" s="53">
        <v>2023</v>
      </c>
      <c r="B1667" s="54" t="s">
        <v>222</v>
      </c>
      <c r="C1667" s="55" t="s">
        <v>69</v>
      </c>
      <c r="D1667" s="55" t="s">
        <v>149</v>
      </c>
      <c r="E1667" s="55" t="s">
        <v>161</v>
      </c>
      <c r="F1667" s="54" t="s">
        <v>162</v>
      </c>
      <c r="G1667" s="56">
        <v>40486</v>
      </c>
      <c r="H1667" s="57">
        <v>1254</v>
      </c>
    </row>
    <row r="1668" spans="1:8">
      <c r="A1668" s="48">
        <v>2023</v>
      </c>
      <c r="B1668" s="49" t="s">
        <v>222</v>
      </c>
      <c r="C1668" s="50" t="s">
        <v>41</v>
      </c>
      <c r="D1668" s="50" t="s">
        <v>149</v>
      </c>
      <c r="E1668" s="50" t="s">
        <v>161</v>
      </c>
      <c r="F1668" s="49" t="s">
        <v>162</v>
      </c>
      <c r="G1668" s="51">
        <v>2607</v>
      </c>
      <c r="H1668" s="52">
        <v>44</v>
      </c>
    </row>
    <row r="1669" spans="1:8">
      <c r="A1669" s="53">
        <v>2023</v>
      </c>
      <c r="B1669" s="54" t="s">
        <v>222</v>
      </c>
      <c r="C1669" s="55" t="s">
        <v>56</v>
      </c>
      <c r="D1669" s="55" t="s">
        <v>149</v>
      </c>
      <c r="E1669" s="55" t="s">
        <v>161</v>
      </c>
      <c r="F1669" s="54" t="s">
        <v>162</v>
      </c>
      <c r="G1669" s="56">
        <v>4471</v>
      </c>
      <c r="H1669" s="57">
        <v>88</v>
      </c>
    </row>
    <row r="1670" spans="1:8">
      <c r="A1670" s="48">
        <v>2023</v>
      </c>
      <c r="B1670" s="49" t="s">
        <v>222</v>
      </c>
      <c r="C1670" s="50" t="s">
        <v>175</v>
      </c>
      <c r="D1670" s="50" t="s">
        <v>149</v>
      </c>
      <c r="E1670" s="50" t="s">
        <v>161</v>
      </c>
      <c r="F1670" s="49" t="s">
        <v>162</v>
      </c>
      <c r="G1670" s="51">
        <v>1450</v>
      </c>
      <c r="H1670" s="52">
        <v>40</v>
      </c>
    </row>
    <row r="1671" spans="1:8">
      <c r="A1671" s="53">
        <v>2023</v>
      </c>
      <c r="B1671" s="54" t="s">
        <v>222</v>
      </c>
      <c r="C1671" s="55" t="s">
        <v>148</v>
      </c>
      <c r="D1671" s="55" t="s">
        <v>149</v>
      </c>
      <c r="E1671" s="55" t="s">
        <v>161</v>
      </c>
      <c r="F1671" s="54" t="s">
        <v>162</v>
      </c>
      <c r="G1671" s="56">
        <v>20964</v>
      </c>
      <c r="H1671" s="57">
        <v>396</v>
      </c>
    </row>
    <row r="1672" spans="1:8">
      <c r="A1672" s="48">
        <v>2023</v>
      </c>
      <c r="B1672" s="49" t="s">
        <v>222</v>
      </c>
      <c r="C1672" s="50" t="s">
        <v>74</v>
      </c>
      <c r="D1672" s="50" t="s">
        <v>149</v>
      </c>
      <c r="E1672" s="50" t="s">
        <v>161</v>
      </c>
      <c r="F1672" s="49" t="s">
        <v>162</v>
      </c>
      <c r="G1672" s="51">
        <v>841682</v>
      </c>
      <c r="H1672" s="52">
        <v>24090.596000000001</v>
      </c>
    </row>
    <row r="1673" spans="1:8">
      <c r="A1673" s="53">
        <v>2023</v>
      </c>
      <c r="B1673" s="54" t="s">
        <v>222</v>
      </c>
      <c r="C1673" s="55" t="s">
        <v>176</v>
      </c>
      <c r="D1673" s="55" t="s">
        <v>149</v>
      </c>
      <c r="E1673" s="55" t="s">
        <v>161</v>
      </c>
      <c r="F1673" s="54" t="s">
        <v>162</v>
      </c>
      <c r="G1673" s="56">
        <v>4834</v>
      </c>
      <c r="H1673" s="57">
        <v>132</v>
      </c>
    </row>
    <row r="1674" spans="1:8">
      <c r="A1674" s="48">
        <v>2023</v>
      </c>
      <c r="B1674" s="49" t="s">
        <v>222</v>
      </c>
      <c r="C1674" s="50" t="s">
        <v>177</v>
      </c>
      <c r="D1674" s="50" t="s">
        <v>149</v>
      </c>
      <c r="E1674" s="50" t="s">
        <v>161</v>
      </c>
      <c r="F1674" s="49" t="s">
        <v>162</v>
      </c>
      <c r="G1674" s="51">
        <v>34692</v>
      </c>
      <c r="H1674" s="52">
        <v>919</v>
      </c>
    </row>
    <row r="1675" spans="1:8">
      <c r="A1675" s="53">
        <v>2023</v>
      </c>
      <c r="B1675" s="54" t="s">
        <v>222</v>
      </c>
      <c r="C1675" s="55" t="s">
        <v>43</v>
      </c>
      <c r="D1675" s="55" t="s">
        <v>151</v>
      </c>
      <c r="E1675" s="55" t="s">
        <v>178</v>
      </c>
      <c r="F1675" s="54" t="s">
        <v>162</v>
      </c>
      <c r="G1675" s="56">
        <v>16835</v>
      </c>
      <c r="H1675" s="57">
        <v>560</v>
      </c>
    </row>
    <row r="1676" spans="1:8">
      <c r="A1676" s="48">
        <v>2023</v>
      </c>
      <c r="B1676" s="49" t="s">
        <v>222</v>
      </c>
      <c r="C1676" s="50" t="s">
        <v>44</v>
      </c>
      <c r="D1676" s="50" t="s">
        <v>151</v>
      </c>
      <c r="E1676" s="50" t="s">
        <v>178</v>
      </c>
      <c r="F1676" s="49" t="s">
        <v>162</v>
      </c>
      <c r="G1676" s="51">
        <v>53225</v>
      </c>
      <c r="H1676" s="52">
        <v>3580.4940000000001</v>
      </c>
    </row>
    <row r="1677" spans="1:8">
      <c r="A1677" s="53">
        <v>2023</v>
      </c>
      <c r="B1677" s="54" t="s">
        <v>222</v>
      </c>
      <c r="C1677" s="55" t="s">
        <v>60</v>
      </c>
      <c r="D1677" s="55" t="s">
        <v>151</v>
      </c>
      <c r="E1677" s="55" t="s">
        <v>178</v>
      </c>
      <c r="F1677" s="54" t="s">
        <v>162</v>
      </c>
      <c r="G1677" s="56">
        <v>7439</v>
      </c>
      <c r="H1677" s="57">
        <v>208.4</v>
      </c>
    </row>
    <row r="1678" spans="1:8">
      <c r="A1678" s="48">
        <v>2023</v>
      </c>
      <c r="B1678" s="49" t="s">
        <v>222</v>
      </c>
      <c r="C1678" s="50" t="s">
        <v>62</v>
      </c>
      <c r="D1678" s="50" t="s">
        <v>151</v>
      </c>
      <c r="E1678" s="50" t="s">
        <v>178</v>
      </c>
      <c r="F1678" s="49" t="s">
        <v>162</v>
      </c>
      <c r="G1678" s="51">
        <v>724</v>
      </c>
      <c r="H1678" s="52">
        <v>16.262</v>
      </c>
    </row>
    <row r="1679" spans="1:8">
      <c r="A1679" s="53">
        <v>2023</v>
      </c>
      <c r="B1679" s="54" t="s">
        <v>222</v>
      </c>
      <c r="C1679" s="55" t="s">
        <v>46</v>
      </c>
      <c r="D1679" s="55" t="s">
        <v>151</v>
      </c>
      <c r="E1679" s="55" t="s">
        <v>178</v>
      </c>
      <c r="F1679" s="54" t="s">
        <v>162</v>
      </c>
      <c r="G1679" s="56">
        <v>8276</v>
      </c>
      <c r="H1679" s="57">
        <v>260</v>
      </c>
    </row>
    <row r="1680" spans="1:8">
      <c r="A1680" s="48">
        <v>2023</v>
      </c>
      <c r="B1680" s="49" t="s">
        <v>222</v>
      </c>
      <c r="C1680" s="50" t="s">
        <v>47</v>
      </c>
      <c r="D1680" s="50" t="s">
        <v>151</v>
      </c>
      <c r="E1680" s="50" t="s">
        <v>178</v>
      </c>
      <c r="F1680" s="49" t="s">
        <v>162</v>
      </c>
      <c r="G1680" s="51">
        <v>283</v>
      </c>
      <c r="H1680" s="52">
        <v>24.69</v>
      </c>
    </row>
    <row r="1681" spans="1:8">
      <c r="A1681" s="53">
        <v>2023</v>
      </c>
      <c r="B1681" s="54" t="s">
        <v>222</v>
      </c>
      <c r="C1681" s="55" t="s">
        <v>32</v>
      </c>
      <c r="D1681" s="55" t="s">
        <v>151</v>
      </c>
      <c r="E1681" s="55" t="s">
        <v>178</v>
      </c>
      <c r="F1681" s="54" t="s">
        <v>162</v>
      </c>
      <c r="G1681" s="56">
        <v>9851</v>
      </c>
      <c r="H1681" s="57">
        <v>400</v>
      </c>
    </row>
    <row r="1682" spans="1:8">
      <c r="A1682" s="48">
        <v>2023</v>
      </c>
      <c r="B1682" s="49" t="s">
        <v>222</v>
      </c>
      <c r="C1682" s="50" t="s">
        <v>48</v>
      </c>
      <c r="D1682" s="50" t="s">
        <v>151</v>
      </c>
      <c r="E1682" s="50" t="s">
        <v>178</v>
      </c>
      <c r="F1682" s="49" t="s">
        <v>162</v>
      </c>
      <c r="G1682" s="51">
        <v>40280</v>
      </c>
      <c r="H1682" s="52">
        <v>1189</v>
      </c>
    </row>
    <row r="1683" spans="1:8">
      <c r="A1683" s="53">
        <v>2023</v>
      </c>
      <c r="B1683" s="54" t="s">
        <v>222</v>
      </c>
      <c r="C1683" s="55" t="s">
        <v>169</v>
      </c>
      <c r="D1683" s="55" t="s">
        <v>151</v>
      </c>
      <c r="E1683" s="55" t="s">
        <v>178</v>
      </c>
      <c r="F1683" s="54" t="s">
        <v>162</v>
      </c>
      <c r="G1683" s="56">
        <v>1383</v>
      </c>
      <c r="H1683" s="57">
        <v>74.834999999999994</v>
      </c>
    </row>
    <row r="1684" spans="1:8">
      <c r="A1684" s="48">
        <v>2023</v>
      </c>
      <c r="B1684" s="49" t="s">
        <v>222</v>
      </c>
      <c r="C1684" s="50" t="s">
        <v>49</v>
      </c>
      <c r="D1684" s="50" t="s">
        <v>151</v>
      </c>
      <c r="E1684" s="50" t="s">
        <v>178</v>
      </c>
      <c r="F1684" s="49" t="s">
        <v>162</v>
      </c>
      <c r="G1684" s="51">
        <v>407</v>
      </c>
      <c r="H1684" s="52">
        <v>24.812000000000001</v>
      </c>
    </row>
    <row r="1685" spans="1:8">
      <c r="A1685" s="53">
        <v>2023</v>
      </c>
      <c r="B1685" s="54" t="s">
        <v>222</v>
      </c>
      <c r="C1685" s="55" t="s">
        <v>73</v>
      </c>
      <c r="D1685" s="55" t="s">
        <v>151</v>
      </c>
      <c r="E1685" s="55" t="s">
        <v>178</v>
      </c>
      <c r="F1685" s="54" t="s">
        <v>162</v>
      </c>
      <c r="G1685" s="56">
        <v>4672</v>
      </c>
      <c r="H1685" s="57">
        <v>95</v>
      </c>
    </row>
    <row r="1686" spans="1:8">
      <c r="A1686" s="48">
        <v>2023</v>
      </c>
      <c r="B1686" s="49" t="s">
        <v>222</v>
      </c>
      <c r="C1686" s="50" t="s">
        <v>56</v>
      </c>
      <c r="D1686" s="50" t="s">
        <v>151</v>
      </c>
      <c r="E1686" s="50" t="s">
        <v>178</v>
      </c>
      <c r="F1686" s="49" t="s">
        <v>162</v>
      </c>
      <c r="G1686" s="51">
        <v>1166</v>
      </c>
      <c r="H1686" s="52">
        <v>22</v>
      </c>
    </row>
    <row r="1687" spans="1:8">
      <c r="A1687" s="53">
        <v>2023</v>
      </c>
      <c r="B1687" s="54" t="s">
        <v>222</v>
      </c>
      <c r="C1687" s="55" t="s">
        <v>74</v>
      </c>
      <c r="D1687" s="55" t="s">
        <v>151</v>
      </c>
      <c r="E1687" s="55" t="s">
        <v>178</v>
      </c>
      <c r="F1687" s="54" t="s">
        <v>162</v>
      </c>
      <c r="G1687" s="56">
        <v>30002</v>
      </c>
      <c r="H1687" s="57">
        <v>730.75</v>
      </c>
    </row>
    <row r="1688" spans="1:8">
      <c r="A1688" s="48">
        <v>2023</v>
      </c>
      <c r="B1688" s="49" t="s">
        <v>222</v>
      </c>
      <c r="C1688" s="50" t="s">
        <v>177</v>
      </c>
      <c r="D1688" s="50" t="s">
        <v>151</v>
      </c>
      <c r="E1688" s="50" t="s">
        <v>178</v>
      </c>
      <c r="F1688" s="49" t="s">
        <v>162</v>
      </c>
      <c r="G1688" s="51">
        <v>39641</v>
      </c>
      <c r="H1688" s="52">
        <v>1390</v>
      </c>
    </row>
    <row r="1689" spans="1:8">
      <c r="A1689" s="53">
        <v>2023</v>
      </c>
      <c r="B1689" s="54" t="s">
        <v>223</v>
      </c>
      <c r="C1689" s="55" t="s">
        <v>91</v>
      </c>
      <c r="D1689" s="55" t="s">
        <v>149</v>
      </c>
      <c r="E1689" s="55" t="s">
        <v>161</v>
      </c>
      <c r="F1689" s="54" t="s">
        <v>162</v>
      </c>
      <c r="G1689" s="56">
        <v>2151</v>
      </c>
      <c r="H1689" s="57">
        <v>66</v>
      </c>
    </row>
    <row r="1690" spans="1:8">
      <c r="A1690" s="48">
        <v>2023</v>
      </c>
      <c r="B1690" s="49" t="s">
        <v>223</v>
      </c>
      <c r="C1690" s="50" t="s">
        <v>84</v>
      </c>
      <c r="D1690" s="50" t="s">
        <v>149</v>
      </c>
      <c r="E1690" s="50" t="s">
        <v>161</v>
      </c>
      <c r="F1690" s="49" t="s">
        <v>162</v>
      </c>
      <c r="G1690" s="51">
        <v>87388</v>
      </c>
      <c r="H1690" s="52">
        <v>2090</v>
      </c>
    </row>
    <row r="1691" spans="1:8">
      <c r="A1691" s="53">
        <v>2023</v>
      </c>
      <c r="B1691" s="54" t="s">
        <v>223</v>
      </c>
      <c r="C1691" s="55" t="s">
        <v>43</v>
      </c>
      <c r="D1691" s="55" t="s">
        <v>149</v>
      </c>
      <c r="E1691" s="55" t="s">
        <v>161</v>
      </c>
      <c r="F1691" s="54" t="s">
        <v>162</v>
      </c>
      <c r="G1691" s="56">
        <v>1375</v>
      </c>
      <c r="H1691" s="57">
        <v>42</v>
      </c>
    </row>
    <row r="1692" spans="1:8">
      <c r="A1692" s="48">
        <v>2023</v>
      </c>
      <c r="B1692" s="49" t="s">
        <v>223</v>
      </c>
      <c r="C1692" s="50" t="s">
        <v>22</v>
      </c>
      <c r="D1692" s="50" t="s">
        <v>149</v>
      </c>
      <c r="E1692" s="50" t="s">
        <v>161</v>
      </c>
      <c r="F1692" s="49" t="s">
        <v>162</v>
      </c>
      <c r="G1692" s="51">
        <v>2555</v>
      </c>
      <c r="H1692" s="52">
        <v>44</v>
      </c>
    </row>
    <row r="1693" spans="1:8">
      <c r="A1693" s="53">
        <v>2023</v>
      </c>
      <c r="B1693" s="54" t="s">
        <v>223</v>
      </c>
      <c r="C1693" s="55" t="s">
        <v>72</v>
      </c>
      <c r="D1693" s="55" t="s">
        <v>149</v>
      </c>
      <c r="E1693" s="55" t="s">
        <v>161</v>
      </c>
      <c r="F1693" s="54" t="s">
        <v>162</v>
      </c>
      <c r="G1693" s="56">
        <v>5203</v>
      </c>
      <c r="H1693" s="57">
        <v>147</v>
      </c>
    </row>
    <row r="1694" spans="1:8">
      <c r="A1694" s="48">
        <v>2023</v>
      </c>
      <c r="B1694" s="49" t="s">
        <v>223</v>
      </c>
      <c r="C1694" s="50" t="s">
        <v>44</v>
      </c>
      <c r="D1694" s="50" t="s">
        <v>149</v>
      </c>
      <c r="E1694" s="50" t="s">
        <v>161</v>
      </c>
      <c r="F1694" s="49" t="s">
        <v>162</v>
      </c>
      <c r="G1694" s="51">
        <v>29825</v>
      </c>
      <c r="H1694" s="52">
        <v>860.2</v>
      </c>
    </row>
    <row r="1695" spans="1:8">
      <c r="A1695" s="53">
        <v>2023</v>
      </c>
      <c r="B1695" s="54" t="s">
        <v>223</v>
      </c>
      <c r="C1695" s="55" t="s">
        <v>163</v>
      </c>
      <c r="D1695" s="55" t="s">
        <v>149</v>
      </c>
      <c r="E1695" s="55" t="s">
        <v>161</v>
      </c>
      <c r="F1695" s="54" t="s">
        <v>162</v>
      </c>
      <c r="G1695" s="56">
        <v>7680</v>
      </c>
      <c r="H1695" s="57">
        <v>211</v>
      </c>
    </row>
    <row r="1696" spans="1:8">
      <c r="A1696" s="48">
        <v>2023</v>
      </c>
      <c r="B1696" s="49" t="s">
        <v>223</v>
      </c>
      <c r="C1696" s="50" t="s">
        <v>61</v>
      </c>
      <c r="D1696" s="50" t="s">
        <v>149</v>
      </c>
      <c r="E1696" s="50" t="s">
        <v>161</v>
      </c>
      <c r="F1696" s="49" t="s">
        <v>162</v>
      </c>
      <c r="G1696" s="51">
        <v>7495</v>
      </c>
      <c r="H1696" s="52">
        <v>242</v>
      </c>
    </row>
    <row r="1697" spans="1:8">
      <c r="A1697" s="53">
        <v>2023</v>
      </c>
      <c r="B1697" s="54" t="s">
        <v>223</v>
      </c>
      <c r="C1697" s="55" t="s">
        <v>165</v>
      </c>
      <c r="D1697" s="55" t="s">
        <v>149</v>
      </c>
      <c r="E1697" s="55" t="s">
        <v>161</v>
      </c>
      <c r="F1697" s="54" t="s">
        <v>162</v>
      </c>
      <c r="G1697" s="56">
        <v>56576</v>
      </c>
      <c r="H1697" s="57">
        <v>1584</v>
      </c>
    </row>
    <row r="1698" spans="1:8">
      <c r="A1698" s="48">
        <v>2023</v>
      </c>
      <c r="B1698" s="49" t="s">
        <v>223</v>
      </c>
      <c r="C1698" s="50" t="s">
        <v>166</v>
      </c>
      <c r="D1698" s="50" t="s">
        <v>149</v>
      </c>
      <c r="E1698" s="50" t="s">
        <v>161</v>
      </c>
      <c r="F1698" s="49" t="s">
        <v>162</v>
      </c>
      <c r="G1698" s="51">
        <v>30482</v>
      </c>
      <c r="H1698" s="52">
        <v>770</v>
      </c>
    </row>
    <row r="1699" spans="1:8">
      <c r="A1699" s="53">
        <v>2023</v>
      </c>
      <c r="B1699" s="54" t="s">
        <v>223</v>
      </c>
      <c r="C1699" s="55" t="s">
        <v>29</v>
      </c>
      <c r="D1699" s="55" t="s">
        <v>149</v>
      </c>
      <c r="E1699" s="55" t="s">
        <v>161</v>
      </c>
      <c r="F1699" s="54" t="s">
        <v>162</v>
      </c>
      <c r="G1699" s="56">
        <v>32632</v>
      </c>
      <c r="H1699" s="57">
        <v>594</v>
      </c>
    </row>
    <row r="1700" spans="1:8">
      <c r="A1700" s="48">
        <v>2023</v>
      </c>
      <c r="B1700" s="49" t="s">
        <v>223</v>
      </c>
      <c r="C1700" s="50" t="s">
        <v>167</v>
      </c>
      <c r="D1700" s="50" t="s">
        <v>149</v>
      </c>
      <c r="E1700" s="50" t="s">
        <v>161</v>
      </c>
      <c r="F1700" s="49" t="s">
        <v>162</v>
      </c>
      <c r="G1700" s="51">
        <v>3004</v>
      </c>
      <c r="H1700" s="52">
        <v>88</v>
      </c>
    </row>
    <row r="1701" spans="1:8">
      <c r="A1701" s="53">
        <v>2023</v>
      </c>
      <c r="B1701" s="54" t="s">
        <v>223</v>
      </c>
      <c r="C1701" s="55" t="s">
        <v>168</v>
      </c>
      <c r="D1701" s="55" t="s">
        <v>149</v>
      </c>
      <c r="E1701" s="55" t="s">
        <v>161</v>
      </c>
      <c r="F1701" s="54" t="s">
        <v>162</v>
      </c>
      <c r="G1701" s="56">
        <v>1842</v>
      </c>
      <c r="H1701" s="57">
        <v>60</v>
      </c>
    </row>
    <row r="1702" spans="1:8">
      <c r="A1702" s="48">
        <v>2023</v>
      </c>
      <c r="B1702" s="49" t="s">
        <v>223</v>
      </c>
      <c r="C1702" s="50" t="s">
        <v>62</v>
      </c>
      <c r="D1702" s="50" t="s">
        <v>149</v>
      </c>
      <c r="E1702" s="50" t="s">
        <v>161</v>
      </c>
      <c r="F1702" s="49" t="s">
        <v>162</v>
      </c>
      <c r="G1702" s="51">
        <v>15853</v>
      </c>
      <c r="H1702" s="52">
        <v>462</v>
      </c>
    </row>
    <row r="1703" spans="1:8">
      <c r="A1703" s="53">
        <v>2023</v>
      </c>
      <c r="B1703" s="54" t="s">
        <v>223</v>
      </c>
      <c r="C1703" s="55" t="s">
        <v>45</v>
      </c>
      <c r="D1703" s="55" t="s">
        <v>149</v>
      </c>
      <c r="E1703" s="55" t="s">
        <v>161</v>
      </c>
      <c r="F1703" s="54" t="s">
        <v>162</v>
      </c>
      <c r="G1703" s="56">
        <v>676</v>
      </c>
      <c r="H1703" s="57">
        <v>21</v>
      </c>
    </row>
    <row r="1704" spans="1:8">
      <c r="A1704" s="48">
        <v>2023</v>
      </c>
      <c r="B1704" s="49" t="s">
        <v>223</v>
      </c>
      <c r="C1704" s="50" t="s">
        <v>46</v>
      </c>
      <c r="D1704" s="50" t="s">
        <v>149</v>
      </c>
      <c r="E1704" s="50" t="s">
        <v>161</v>
      </c>
      <c r="F1704" s="49" t="s">
        <v>162</v>
      </c>
      <c r="G1704" s="51">
        <v>82796</v>
      </c>
      <c r="H1704" s="52">
        <v>2774</v>
      </c>
    </row>
    <row r="1705" spans="1:8">
      <c r="A1705" s="53">
        <v>2023</v>
      </c>
      <c r="B1705" s="54" t="s">
        <v>223</v>
      </c>
      <c r="C1705" s="55" t="s">
        <v>47</v>
      </c>
      <c r="D1705" s="55" t="s">
        <v>149</v>
      </c>
      <c r="E1705" s="55" t="s">
        <v>161</v>
      </c>
      <c r="F1705" s="54" t="s">
        <v>162</v>
      </c>
      <c r="G1705" s="56">
        <v>11785</v>
      </c>
      <c r="H1705" s="57">
        <v>232</v>
      </c>
    </row>
    <row r="1706" spans="1:8">
      <c r="A1706" s="48">
        <v>2023</v>
      </c>
      <c r="B1706" s="49" t="s">
        <v>223</v>
      </c>
      <c r="C1706" s="50" t="s">
        <v>66</v>
      </c>
      <c r="D1706" s="50" t="s">
        <v>149</v>
      </c>
      <c r="E1706" s="50" t="s">
        <v>161</v>
      </c>
      <c r="F1706" s="49" t="s">
        <v>162</v>
      </c>
      <c r="G1706" s="51">
        <v>8323</v>
      </c>
      <c r="H1706" s="52">
        <v>168</v>
      </c>
    </row>
    <row r="1707" spans="1:8">
      <c r="A1707" s="53">
        <v>2023</v>
      </c>
      <c r="B1707" s="54" t="s">
        <v>223</v>
      </c>
      <c r="C1707" s="55" t="s">
        <v>33</v>
      </c>
      <c r="D1707" s="55" t="s">
        <v>149</v>
      </c>
      <c r="E1707" s="55" t="s">
        <v>161</v>
      </c>
      <c r="F1707" s="54" t="s">
        <v>162</v>
      </c>
      <c r="G1707" s="56">
        <v>6737</v>
      </c>
      <c r="H1707" s="57">
        <v>135.125</v>
      </c>
    </row>
    <row r="1708" spans="1:8">
      <c r="A1708" s="48">
        <v>2023</v>
      </c>
      <c r="B1708" s="49" t="s">
        <v>223</v>
      </c>
      <c r="C1708" s="50" t="s">
        <v>48</v>
      </c>
      <c r="D1708" s="50" t="s">
        <v>149</v>
      </c>
      <c r="E1708" s="50" t="s">
        <v>161</v>
      </c>
      <c r="F1708" s="49" t="s">
        <v>162</v>
      </c>
      <c r="G1708" s="51">
        <v>1195539</v>
      </c>
      <c r="H1708" s="52">
        <v>34252.1</v>
      </c>
    </row>
    <row r="1709" spans="1:8">
      <c r="A1709" s="53">
        <v>2023</v>
      </c>
      <c r="B1709" s="54" t="s">
        <v>223</v>
      </c>
      <c r="C1709" s="55" t="s">
        <v>169</v>
      </c>
      <c r="D1709" s="55" t="s">
        <v>149</v>
      </c>
      <c r="E1709" s="55" t="s">
        <v>161</v>
      </c>
      <c r="F1709" s="54" t="s">
        <v>162</v>
      </c>
      <c r="G1709" s="56">
        <v>233</v>
      </c>
      <c r="H1709" s="57">
        <v>23.75</v>
      </c>
    </row>
    <row r="1710" spans="1:8">
      <c r="A1710" s="48">
        <v>2023</v>
      </c>
      <c r="B1710" s="49" t="s">
        <v>223</v>
      </c>
      <c r="C1710" s="50" t="s">
        <v>49</v>
      </c>
      <c r="D1710" s="50" t="s">
        <v>149</v>
      </c>
      <c r="E1710" s="50" t="s">
        <v>161</v>
      </c>
      <c r="F1710" s="49" t="s">
        <v>162</v>
      </c>
      <c r="G1710" s="51">
        <v>4797</v>
      </c>
      <c r="H1710" s="52">
        <v>110</v>
      </c>
    </row>
    <row r="1711" spans="1:8">
      <c r="A1711" s="53">
        <v>2023</v>
      </c>
      <c r="B1711" s="54" t="s">
        <v>223</v>
      </c>
      <c r="C1711" s="55" t="s">
        <v>73</v>
      </c>
      <c r="D1711" s="55" t="s">
        <v>149</v>
      </c>
      <c r="E1711" s="55" t="s">
        <v>161</v>
      </c>
      <c r="F1711" s="54" t="s">
        <v>162</v>
      </c>
      <c r="G1711" s="56">
        <v>86779</v>
      </c>
      <c r="H1711" s="57">
        <v>2477</v>
      </c>
    </row>
    <row r="1712" spans="1:8">
      <c r="A1712" s="48">
        <v>2023</v>
      </c>
      <c r="B1712" s="49" t="s">
        <v>223</v>
      </c>
      <c r="C1712" s="50" t="s">
        <v>38</v>
      </c>
      <c r="D1712" s="50" t="s">
        <v>149</v>
      </c>
      <c r="E1712" s="50" t="s">
        <v>161</v>
      </c>
      <c r="F1712" s="49" t="s">
        <v>162</v>
      </c>
      <c r="G1712" s="51">
        <v>4756</v>
      </c>
      <c r="H1712" s="52">
        <v>73.5</v>
      </c>
    </row>
    <row r="1713" spans="1:8">
      <c r="A1713" s="53">
        <v>2023</v>
      </c>
      <c r="B1713" s="54" t="s">
        <v>223</v>
      </c>
      <c r="C1713" s="55" t="s">
        <v>172</v>
      </c>
      <c r="D1713" s="55" t="s">
        <v>149</v>
      </c>
      <c r="E1713" s="55" t="s">
        <v>161</v>
      </c>
      <c r="F1713" s="54" t="s">
        <v>162</v>
      </c>
      <c r="G1713" s="56">
        <v>31997</v>
      </c>
      <c r="H1713" s="57">
        <v>800</v>
      </c>
    </row>
    <row r="1714" spans="1:8">
      <c r="A1714" s="48">
        <v>2023</v>
      </c>
      <c r="B1714" s="49" t="s">
        <v>223</v>
      </c>
      <c r="C1714" s="50" t="s">
        <v>68</v>
      </c>
      <c r="D1714" s="50" t="s">
        <v>149</v>
      </c>
      <c r="E1714" s="50" t="s">
        <v>161</v>
      </c>
      <c r="F1714" s="49" t="s">
        <v>162</v>
      </c>
      <c r="G1714" s="51">
        <v>3407</v>
      </c>
      <c r="H1714" s="52">
        <v>110</v>
      </c>
    </row>
    <row r="1715" spans="1:8">
      <c r="A1715" s="53">
        <v>2023</v>
      </c>
      <c r="B1715" s="54" t="s">
        <v>223</v>
      </c>
      <c r="C1715" s="55" t="s">
        <v>63</v>
      </c>
      <c r="D1715" s="55" t="s">
        <v>149</v>
      </c>
      <c r="E1715" s="55" t="s">
        <v>161</v>
      </c>
      <c r="F1715" s="54" t="s">
        <v>162</v>
      </c>
      <c r="G1715" s="56">
        <v>10754</v>
      </c>
      <c r="H1715" s="57">
        <v>352</v>
      </c>
    </row>
    <row r="1716" spans="1:8">
      <c r="A1716" s="48">
        <v>2023</v>
      </c>
      <c r="B1716" s="49" t="s">
        <v>223</v>
      </c>
      <c r="C1716" s="50" t="s">
        <v>39</v>
      </c>
      <c r="D1716" s="50" t="s">
        <v>149</v>
      </c>
      <c r="E1716" s="50" t="s">
        <v>161</v>
      </c>
      <c r="F1716" s="49" t="s">
        <v>162</v>
      </c>
      <c r="G1716" s="51">
        <v>17640</v>
      </c>
      <c r="H1716" s="52">
        <v>324</v>
      </c>
    </row>
    <row r="1717" spans="1:8">
      <c r="A1717" s="53">
        <v>2023</v>
      </c>
      <c r="B1717" s="54" t="s">
        <v>223</v>
      </c>
      <c r="C1717" s="55" t="s">
        <v>183</v>
      </c>
      <c r="D1717" s="55" t="s">
        <v>149</v>
      </c>
      <c r="E1717" s="55" t="s">
        <v>161</v>
      </c>
      <c r="F1717" s="54" t="s">
        <v>162</v>
      </c>
      <c r="G1717" s="56">
        <v>1355</v>
      </c>
      <c r="H1717" s="57">
        <v>44</v>
      </c>
    </row>
    <row r="1718" spans="1:8">
      <c r="A1718" s="48">
        <v>2023</v>
      </c>
      <c r="B1718" s="49" t="s">
        <v>223</v>
      </c>
      <c r="C1718" s="50" t="s">
        <v>56</v>
      </c>
      <c r="D1718" s="50" t="s">
        <v>149</v>
      </c>
      <c r="E1718" s="50" t="s">
        <v>161</v>
      </c>
      <c r="F1718" s="49" t="s">
        <v>162</v>
      </c>
      <c r="G1718" s="51">
        <v>5618</v>
      </c>
      <c r="H1718" s="52">
        <v>110</v>
      </c>
    </row>
    <row r="1719" spans="1:8">
      <c r="A1719" s="53">
        <v>2023</v>
      </c>
      <c r="B1719" s="54" t="s">
        <v>223</v>
      </c>
      <c r="C1719" s="55" t="s">
        <v>175</v>
      </c>
      <c r="D1719" s="55" t="s">
        <v>149</v>
      </c>
      <c r="E1719" s="55" t="s">
        <v>161</v>
      </c>
      <c r="F1719" s="54" t="s">
        <v>162</v>
      </c>
      <c r="G1719" s="56">
        <v>2336</v>
      </c>
      <c r="H1719" s="57">
        <v>66</v>
      </c>
    </row>
    <row r="1720" spans="1:8">
      <c r="A1720" s="48">
        <v>2023</v>
      </c>
      <c r="B1720" s="49" t="s">
        <v>223</v>
      </c>
      <c r="C1720" s="50" t="s">
        <v>148</v>
      </c>
      <c r="D1720" s="50" t="s">
        <v>149</v>
      </c>
      <c r="E1720" s="50" t="s">
        <v>161</v>
      </c>
      <c r="F1720" s="49" t="s">
        <v>162</v>
      </c>
      <c r="G1720" s="51">
        <v>1978</v>
      </c>
      <c r="H1720" s="52">
        <v>44</v>
      </c>
    </row>
    <row r="1721" spans="1:8">
      <c r="A1721" s="53">
        <v>2023</v>
      </c>
      <c r="B1721" s="54" t="s">
        <v>223</v>
      </c>
      <c r="C1721" s="55" t="s">
        <v>74</v>
      </c>
      <c r="D1721" s="55" t="s">
        <v>149</v>
      </c>
      <c r="E1721" s="55" t="s">
        <v>161</v>
      </c>
      <c r="F1721" s="54" t="s">
        <v>162</v>
      </c>
      <c r="G1721" s="56">
        <v>1036416</v>
      </c>
      <c r="H1721" s="57">
        <v>29530.697</v>
      </c>
    </row>
    <row r="1722" spans="1:8">
      <c r="A1722" s="48">
        <v>2023</v>
      </c>
      <c r="B1722" s="49" t="s">
        <v>223</v>
      </c>
      <c r="C1722" s="50" t="s">
        <v>176</v>
      </c>
      <c r="D1722" s="50" t="s">
        <v>149</v>
      </c>
      <c r="E1722" s="50" t="s">
        <v>161</v>
      </c>
      <c r="F1722" s="49" t="s">
        <v>162</v>
      </c>
      <c r="G1722" s="51">
        <v>22494</v>
      </c>
      <c r="H1722" s="52">
        <v>660</v>
      </c>
    </row>
    <row r="1723" spans="1:8">
      <c r="A1723" s="53">
        <v>2023</v>
      </c>
      <c r="B1723" s="54" t="s">
        <v>223</v>
      </c>
      <c r="C1723" s="55" t="s">
        <v>177</v>
      </c>
      <c r="D1723" s="55" t="s">
        <v>149</v>
      </c>
      <c r="E1723" s="55" t="s">
        <v>161</v>
      </c>
      <c r="F1723" s="54" t="s">
        <v>162</v>
      </c>
      <c r="G1723" s="56">
        <v>42866</v>
      </c>
      <c r="H1723" s="57">
        <v>1153.7750000000001</v>
      </c>
    </row>
    <row r="1724" spans="1:8">
      <c r="A1724" s="48">
        <v>2023</v>
      </c>
      <c r="B1724" s="49" t="s">
        <v>223</v>
      </c>
      <c r="C1724" s="50" t="s">
        <v>84</v>
      </c>
      <c r="D1724" s="50" t="s">
        <v>151</v>
      </c>
      <c r="E1724" s="50" t="s">
        <v>178</v>
      </c>
      <c r="F1724" s="49" t="s">
        <v>162</v>
      </c>
      <c r="G1724" s="51">
        <v>19034</v>
      </c>
      <c r="H1724" s="52">
        <v>600</v>
      </c>
    </row>
    <row r="1725" spans="1:8">
      <c r="A1725" s="53">
        <v>2023</v>
      </c>
      <c r="B1725" s="54" t="s">
        <v>223</v>
      </c>
      <c r="C1725" s="55" t="s">
        <v>43</v>
      </c>
      <c r="D1725" s="55" t="s">
        <v>151</v>
      </c>
      <c r="E1725" s="55" t="s">
        <v>178</v>
      </c>
      <c r="F1725" s="54" t="s">
        <v>162</v>
      </c>
      <c r="G1725" s="56">
        <v>7439</v>
      </c>
      <c r="H1725" s="57">
        <v>260</v>
      </c>
    </row>
    <row r="1726" spans="1:8">
      <c r="A1726" s="48">
        <v>2023</v>
      </c>
      <c r="B1726" s="49" t="s">
        <v>223</v>
      </c>
      <c r="C1726" s="50" t="s">
        <v>44</v>
      </c>
      <c r="D1726" s="50" t="s">
        <v>151</v>
      </c>
      <c r="E1726" s="50" t="s">
        <v>178</v>
      </c>
      <c r="F1726" s="49" t="s">
        <v>162</v>
      </c>
      <c r="G1726" s="51">
        <v>79127</v>
      </c>
      <c r="H1726" s="52">
        <v>4794.7939999999999</v>
      </c>
    </row>
    <row r="1727" spans="1:8">
      <c r="A1727" s="53">
        <v>2023</v>
      </c>
      <c r="B1727" s="54" t="s">
        <v>223</v>
      </c>
      <c r="C1727" s="55" t="s">
        <v>60</v>
      </c>
      <c r="D1727" s="55" t="s">
        <v>151</v>
      </c>
      <c r="E1727" s="55" t="s">
        <v>178</v>
      </c>
      <c r="F1727" s="54" t="s">
        <v>162</v>
      </c>
      <c r="G1727" s="56">
        <v>621</v>
      </c>
      <c r="H1727" s="57">
        <v>19</v>
      </c>
    </row>
    <row r="1728" spans="1:8">
      <c r="A1728" s="48">
        <v>2023</v>
      </c>
      <c r="B1728" s="49" t="s">
        <v>223</v>
      </c>
      <c r="C1728" s="50" t="s">
        <v>46</v>
      </c>
      <c r="D1728" s="50" t="s">
        <v>151</v>
      </c>
      <c r="E1728" s="50" t="s">
        <v>178</v>
      </c>
      <c r="F1728" s="49" t="s">
        <v>162</v>
      </c>
      <c r="G1728" s="51">
        <v>6186</v>
      </c>
      <c r="H1728" s="52">
        <v>200</v>
      </c>
    </row>
    <row r="1729" spans="1:8">
      <c r="A1729" s="53">
        <v>2023</v>
      </c>
      <c r="B1729" s="54" t="s">
        <v>223</v>
      </c>
      <c r="C1729" s="55" t="s">
        <v>47</v>
      </c>
      <c r="D1729" s="55" t="s">
        <v>151</v>
      </c>
      <c r="E1729" s="55" t="s">
        <v>178</v>
      </c>
      <c r="F1729" s="54" t="s">
        <v>162</v>
      </c>
      <c r="G1729" s="56">
        <v>1392</v>
      </c>
      <c r="H1729" s="57">
        <v>20</v>
      </c>
    </row>
    <row r="1730" spans="1:8">
      <c r="A1730" s="48">
        <v>2023</v>
      </c>
      <c r="B1730" s="49" t="s">
        <v>223</v>
      </c>
      <c r="C1730" s="50" t="s">
        <v>48</v>
      </c>
      <c r="D1730" s="50" t="s">
        <v>151</v>
      </c>
      <c r="E1730" s="50" t="s">
        <v>178</v>
      </c>
      <c r="F1730" s="49" t="s">
        <v>162</v>
      </c>
      <c r="G1730" s="51">
        <v>31695</v>
      </c>
      <c r="H1730" s="52">
        <v>941.5</v>
      </c>
    </row>
    <row r="1731" spans="1:8">
      <c r="A1731" s="53">
        <v>2023</v>
      </c>
      <c r="B1731" s="54" t="s">
        <v>223</v>
      </c>
      <c r="C1731" s="55" t="s">
        <v>169</v>
      </c>
      <c r="D1731" s="55" t="s">
        <v>151</v>
      </c>
      <c r="E1731" s="55" t="s">
        <v>178</v>
      </c>
      <c r="F1731" s="54" t="s">
        <v>162</v>
      </c>
      <c r="G1731" s="56">
        <v>895</v>
      </c>
      <c r="H1731" s="57">
        <v>50</v>
      </c>
    </row>
    <row r="1732" spans="1:8">
      <c r="A1732" s="48">
        <v>2023</v>
      </c>
      <c r="B1732" s="49" t="s">
        <v>223</v>
      </c>
      <c r="C1732" s="50" t="s">
        <v>49</v>
      </c>
      <c r="D1732" s="50" t="s">
        <v>151</v>
      </c>
      <c r="E1732" s="50" t="s">
        <v>178</v>
      </c>
      <c r="F1732" s="49" t="s">
        <v>162</v>
      </c>
      <c r="G1732" s="51">
        <v>150</v>
      </c>
      <c r="H1732" s="52">
        <v>25.963999999999999</v>
      </c>
    </row>
    <row r="1733" spans="1:8">
      <c r="A1733" s="53">
        <v>2023</v>
      </c>
      <c r="B1733" s="54" t="s">
        <v>223</v>
      </c>
      <c r="C1733" s="55" t="s">
        <v>73</v>
      </c>
      <c r="D1733" s="55" t="s">
        <v>151</v>
      </c>
      <c r="E1733" s="55" t="s">
        <v>178</v>
      </c>
      <c r="F1733" s="54" t="s">
        <v>162</v>
      </c>
      <c r="G1733" s="56">
        <v>5651</v>
      </c>
      <c r="H1733" s="57">
        <v>114</v>
      </c>
    </row>
    <row r="1734" spans="1:8">
      <c r="A1734" s="48">
        <v>2023</v>
      </c>
      <c r="B1734" s="49" t="s">
        <v>223</v>
      </c>
      <c r="C1734" s="50" t="s">
        <v>51</v>
      </c>
      <c r="D1734" s="50" t="s">
        <v>151</v>
      </c>
      <c r="E1734" s="50" t="s">
        <v>178</v>
      </c>
      <c r="F1734" s="49" t="s">
        <v>162</v>
      </c>
      <c r="G1734" s="51">
        <v>8448</v>
      </c>
      <c r="H1734" s="52">
        <v>300</v>
      </c>
    </row>
    <row r="1735" spans="1:8">
      <c r="A1735" s="53">
        <v>2023</v>
      </c>
      <c r="B1735" s="54" t="s">
        <v>223</v>
      </c>
      <c r="C1735" s="55" t="s">
        <v>56</v>
      </c>
      <c r="D1735" s="55" t="s">
        <v>151</v>
      </c>
      <c r="E1735" s="55" t="s">
        <v>178</v>
      </c>
      <c r="F1735" s="54" t="s">
        <v>162</v>
      </c>
      <c r="G1735" s="56">
        <v>118</v>
      </c>
      <c r="H1735" s="57">
        <v>1.042</v>
      </c>
    </row>
    <row r="1736" spans="1:8">
      <c r="A1736" s="48">
        <v>2023</v>
      </c>
      <c r="B1736" s="49" t="s">
        <v>223</v>
      </c>
      <c r="C1736" s="50" t="s">
        <v>74</v>
      </c>
      <c r="D1736" s="50" t="s">
        <v>151</v>
      </c>
      <c r="E1736" s="50" t="s">
        <v>178</v>
      </c>
      <c r="F1736" s="49" t="s">
        <v>162</v>
      </c>
      <c r="G1736" s="51">
        <v>43848</v>
      </c>
      <c r="H1736" s="52">
        <v>1144</v>
      </c>
    </row>
    <row r="1737" spans="1:8">
      <c r="A1737" s="53">
        <v>2023</v>
      </c>
      <c r="B1737" s="54" t="s">
        <v>223</v>
      </c>
      <c r="C1737" s="55" t="s">
        <v>177</v>
      </c>
      <c r="D1737" s="55" t="s">
        <v>151</v>
      </c>
      <c r="E1737" s="55" t="s">
        <v>178</v>
      </c>
      <c r="F1737" s="54" t="s">
        <v>162</v>
      </c>
      <c r="G1737" s="56">
        <v>44299</v>
      </c>
      <c r="H1737" s="57">
        <v>1596</v>
      </c>
    </row>
    <row r="1738" spans="1:8">
      <c r="A1738" s="48">
        <v>2023</v>
      </c>
      <c r="B1738" s="49" t="s">
        <v>224</v>
      </c>
      <c r="C1738" s="50" t="s">
        <v>160</v>
      </c>
      <c r="D1738" s="50" t="s">
        <v>149</v>
      </c>
      <c r="E1738" s="50" t="s">
        <v>161</v>
      </c>
      <c r="F1738" s="49" t="s">
        <v>162</v>
      </c>
      <c r="G1738" s="51">
        <v>9132</v>
      </c>
      <c r="H1738" s="52">
        <v>308</v>
      </c>
    </row>
    <row r="1739" spans="1:8">
      <c r="A1739" s="53">
        <v>2023</v>
      </c>
      <c r="B1739" s="54" t="s">
        <v>224</v>
      </c>
      <c r="C1739" s="55" t="s">
        <v>91</v>
      </c>
      <c r="D1739" s="55" t="s">
        <v>149</v>
      </c>
      <c r="E1739" s="55" t="s">
        <v>161</v>
      </c>
      <c r="F1739" s="54" t="s">
        <v>162</v>
      </c>
      <c r="G1739" s="56">
        <v>2187</v>
      </c>
      <c r="H1739" s="57">
        <v>66</v>
      </c>
    </row>
    <row r="1740" spans="1:8">
      <c r="A1740" s="48">
        <v>2023</v>
      </c>
      <c r="B1740" s="49" t="s">
        <v>224</v>
      </c>
      <c r="C1740" s="50" t="s">
        <v>84</v>
      </c>
      <c r="D1740" s="50" t="s">
        <v>149</v>
      </c>
      <c r="E1740" s="50" t="s">
        <v>161</v>
      </c>
      <c r="F1740" s="49" t="s">
        <v>162</v>
      </c>
      <c r="G1740" s="51">
        <v>144349</v>
      </c>
      <c r="H1740" s="52">
        <v>3421</v>
      </c>
    </row>
    <row r="1741" spans="1:8">
      <c r="A1741" s="53">
        <v>2023</v>
      </c>
      <c r="B1741" s="54" t="s">
        <v>224</v>
      </c>
      <c r="C1741" s="55" t="s">
        <v>43</v>
      </c>
      <c r="D1741" s="55" t="s">
        <v>149</v>
      </c>
      <c r="E1741" s="55" t="s">
        <v>161</v>
      </c>
      <c r="F1741" s="54" t="s">
        <v>162</v>
      </c>
      <c r="G1741" s="56">
        <v>21919</v>
      </c>
      <c r="H1741" s="57">
        <v>702</v>
      </c>
    </row>
    <row r="1742" spans="1:8">
      <c r="A1742" s="48">
        <v>2023</v>
      </c>
      <c r="B1742" s="49" t="s">
        <v>224</v>
      </c>
      <c r="C1742" s="50" t="s">
        <v>22</v>
      </c>
      <c r="D1742" s="50" t="s">
        <v>149</v>
      </c>
      <c r="E1742" s="50" t="s">
        <v>161</v>
      </c>
      <c r="F1742" s="49" t="s">
        <v>162</v>
      </c>
      <c r="G1742" s="51">
        <v>7631</v>
      </c>
      <c r="H1742" s="52">
        <v>132</v>
      </c>
    </row>
    <row r="1743" spans="1:8">
      <c r="A1743" s="53">
        <v>2023</v>
      </c>
      <c r="B1743" s="54" t="s">
        <v>224</v>
      </c>
      <c r="C1743" s="55" t="s">
        <v>59</v>
      </c>
      <c r="D1743" s="55" t="s">
        <v>149</v>
      </c>
      <c r="E1743" s="55" t="s">
        <v>161</v>
      </c>
      <c r="F1743" s="54" t="s">
        <v>162</v>
      </c>
      <c r="G1743" s="56">
        <v>11176</v>
      </c>
      <c r="H1743" s="57">
        <v>380</v>
      </c>
    </row>
    <row r="1744" spans="1:8">
      <c r="A1744" s="48">
        <v>2023</v>
      </c>
      <c r="B1744" s="49" t="s">
        <v>224</v>
      </c>
      <c r="C1744" s="50" t="s">
        <v>72</v>
      </c>
      <c r="D1744" s="50" t="s">
        <v>149</v>
      </c>
      <c r="E1744" s="50" t="s">
        <v>161</v>
      </c>
      <c r="F1744" s="49" t="s">
        <v>162</v>
      </c>
      <c r="G1744" s="51">
        <v>10750</v>
      </c>
      <c r="H1744" s="52">
        <v>290</v>
      </c>
    </row>
    <row r="1745" spans="1:8">
      <c r="A1745" s="53">
        <v>2023</v>
      </c>
      <c r="B1745" s="54" t="s">
        <v>224</v>
      </c>
      <c r="C1745" s="55" t="s">
        <v>44</v>
      </c>
      <c r="D1745" s="55" t="s">
        <v>149</v>
      </c>
      <c r="E1745" s="55" t="s">
        <v>161</v>
      </c>
      <c r="F1745" s="54" t="s">
        <v>162</v>
      </c>
      <c r="G1745" s="56">
        <v>34136</v>
      </c>
      <c r="H1745" s="57">
        <v>919.4</v>
      </c>
    </row>
    <row r="1746" spans="1:8">
      <c r="A1746" s="48">
        <v>2023</v>
      </c>
      <c r="B1746" s="49" t="s">
        <v>224</v>
      </c>
      <c r="C1746" s="50" t="s">
        <v>60</v>
      </c>
      <c r="D1746" s="50" t="s">
        <v>149</v>
      </c>
      <c r="E1746" s="50" t="s">
        <v>161</v>
      </c>
      <c r="F1746" s="49" t="s">
        <v>162</v>
      </c>
      <c r="G1746" s="51">
        <v>342</v>
      </c>
      <c r="H1746" s="52">
        <v>11</v>
      </c>
    </row>
    <row r="1747" spans="1:8">
      <c r="A1747" s="53">
        <v>2023</v>
      </c>
      <c r="B1747" s="54" t="s">
        <v>224</v>
      </c>
      <c r="C1747" s="55" t="s">
        <v>163</v>
      </c>
      <c r="D1747" s="55" t="s">
        <v>149</v>
      </c>
      <c r="E1747" s="55" t="s">
        <v>161</v>
      </c>
      <c r="F1747" s="54" t="s">
        <v>162</v>
      </c>
      <c r="G1747" s="56">
        <v>47662</v>
      </c>
      <c r="H1747" s="57">
        <v>1346</v>
      </c>
    </row>
    <row r="1748" spans="1:8">
      <c r="A1748" s="48">
        <v>2023</v>
      </c>
      <c r="B1748" s="49" t="s">
        <v>224</v>
      </c>
      <c r="C1748" s="50" t="s">
        <v>209</v>
      </c>
      <c r="D1748" s="50" t="s">
        <v>149</v>
      </c>
      <c r="E1748" s="50" t="s">
        <v>161</v>
      </c>
      <c r="F1748" s="49" t="s">
        <v>162</v>
      </c>
      <c r="G1748" s="51">
        <v>10253</v>
      </c>
      <c r="H1748" s="52">
        <v>314.60000000000002</v>
      </c>
    </row>
    <row r="1749" spans="1:8">
      <c r="A1749" s="53">
        <v>2023</v>
      </c>
      <c r="B1749" s="54" t="s">
        <v>224</v>
      </c>
      <c r="C1749" s="55" t="s">
        <v>164</v>
      </c>
      <c r="D1749" s="55" t="s">
        <v>149</v>
      </c>
      <c r="E1749" s="55" t="s">
        <v>161</v>
      </c>
      <c r="F1749" s="54" t="s">
        <v>162</v>
      </c>
      <c r="G1749" s="56">
        <v>5819</v>
      </c>
      <c r="H1749" s="57">
        <v>180.4</v>
      </c>
    </row>
    <row r="1750" spans="1:8">
      <c r="A1750" s="48">
        <v>2023</v>
      </c>
      <c r="B1750" s="49" t="s">
        <v>224</v>
      </c>
      <c r="C1750" s="50" t="s">
        <v>61</v>
      </c>
      <c r="D1750" s="50" t="s">
        <v>149</v>
      </c>
      <c r="E1750" s="50" t="s">
        <v>161</v>
      </c>
      <c r="F1750" s="49" t="s">
        <v>162</v>
      </c>
      <c r="G1750" s="51">
        <v>3296</v>
      </c>
      <c r="H1750" s="52">
        <v>110</v>
      </c>
    </row>
    <row r="1751" spans="1:8">
      <c r="A1751" s="53">
        <v>2023</v>
      </c>
      <c r="B1751" s="54" t="s">
        <v>224</v>
      </c>
      <c r="C1751" s="55" t="s">
        <v>165</v>
      </c>
      <c r="D1751" s="55" t="s">
        <v>149</v>
      </c>
      <c r="E1751" s="55" t="s">
        <v>161</v>
      </c>
      <c r="F1751" s="54" t="s">
        <v>162</v>
      </c>
      <c r="G1751" s="56">
        <v>74058</v>
      </c>
      <c r="H1751" s="57">
        <v>2181</v>
      </c>
    </row>
    <row r="1752" spans="1:8">
      <c r="A1752" s="48">
        <v>2023</v>
      </c>
      <c r="B1752" s="49" t="s">
        <v>224</v>
      </c>
      <c r="C1752" s="50" t="s">
        <v>166</v>
      </c>
      <c r="D1752" s="50" t="s">
        <v>149</v>
      </c>
      <c r="E1752" s="50" t="s">
        <v>161</v>
      </c>
      <c r="F1752" s="49" t="s">
        <v>162</v>
      </c>
      <c r="G1752" s="51">
        <v>48189</v>
      </c>
      <c r="H1752" s="52">
        <v>1034</v>
      </c>
    </row>
    <row r="1753" spans="1:8">
      <c r="A1753" s="53">
        <v>2023</v>
      </c>
      <c r="B1753" s="54" t="s">
        <v>224</v>
      </c>
      <c r="C1753" s="55" t="s">
        <v>167</v>
      </c>
      <c r="D1753" s="55" t="s">
        <v>149</v>
      </c>
      <c r="E1753" s="55" t="s">
        <v>161</v>
      </c>
      <c r="F1753" s="54" t="s">
        <v>162</v>
      </c>
      <c r="G1753" s="56">
        <v>4252</v>
      </c>
      <c r="H1753" s="57">
        <v>132</v>
      </c>
    </row>
    <row r="1754" spans="1:8">
      <c r="A1754" s="48">
        <v>2023</v>
      </c>
      <c r="B1754" s="49" t="s">
        <v>224</v>
      </c>
      <c r="C1754" s="50" t="s">
        <v>168</v>
      </c>
      <c r="D1754" s="50" t="s">
        <v>149</v>
      </c>
      <c r="E1754" s="50" t="s">
        <v>161</v>
      </c>
      <c r="F1754" s="49" t="s">
        <v>162</v>
      </c>
      <c r="G1754" s="51">
        <v>1233</v>
      </c>
      <c r="H1754" s="52">
        <v>40</v>
      </c>
    </row>
    <row r="1755" spans="1:8">
      <c r="A1755" s="53">
        <v>2023</v>
      </c>
      <c r="B1755" s="54" t="s">
        <v>224</v>
      </c>
      <c r="C1755" s="55" t="s">
        <v>62</v>
      </c>
      <c r="D1755" s="55" t="s">
        <v>149</v>
      </c>
      <c r="E1755" s="55" t="s">
        <v>161</v>
      </c>
      <c r="F1755" s="54" t="s">
        <v>162</v>
      </c>
      <c r="G1755" s="56">
        <v>32858</v>
      </c>
      <c r="H1755" s="57">
        <v>955</v>
      </c>
    </row>
    <row r="1756" spans="1:8">
      <c r="A1756" s="48">
        <v>2023</v>
      </c>
      <c r="B1756" s="49" t="s">
        <v>224</v>
      </c>
      <c r="C1756" s="50" t="s">
        <v>45</v>
      </c>
      <c r="D1756" s="50" t="s">
        <v>149</v>
      </c>
      <c r="E1756" s="50" t="s">
        <v>161</v>
      </c>
      <c r="F1756" s="49" t="s">
        <v>162</v>
      </c>
      <c r="G1756" s="51">
        <v>7340</v>
      </c>
      <c r="H1756" s="52">
        <v>170</v>
      </c>
    </row>
    <row r="1757" spans="1:8">
      <c r="A1757" s="53">
        <v>2023</v>
      </c>
      <c r="B1757" s="54" t="s">
        <v>224</v>
      </c>
      <c r="C1757" s="55" t="s">
        <v>46</v>
      </c>
      <c r="D1757" s="55" t="s">
        <v>149</v>
      </c>
      <c r="E1757" s="55" t="s">
        <v>161</v>
      </c>
      <c r="F1757" s="54" t="s">
        <v>162</v>
      </c>
      <c r="G1757" s="56">
        <v>6525</v>
      </c>
      <c r="H1757" s="57">
        <v>210</v>
      </c>
    </row>
    <row r="1758" spans="1:8">
      <c r="A1758" s="48">
        <v>2023</v>
      </c>
      <c r="B1758" s="49" t="s">
        <v>224</v>
      </c>
      <c r="C1758" s="50" t="s">
        <v>47</v>
      </c>
      <c r="D1758" s="50" t="s">
        <v>149</v>
      </c>
      <c r="E1758" s="50" t="s">
        <v>161</v>
      </c>
      <c r="F1758" s="49" t="s">
        <v>162</v>
      </c>
      <c r="G1758" s="51">
        <v>10106</v>
      </c>
      <c r="H1758" s="52">
        <v>203</v>
      </c>
    </row>
    <row r="1759" spans="1:8">
      <c r="A1759" s="53">
        <v>2023</v>
      </c>
      <c r="B1759" s="54" t="s">
        <v>224</v>
      </c>
      <c r="C1759" s="55" t="s">
        <v>48</v>
      </c>
      <c r="D1759" s="55" t="s">
        <v>149</v>
      </c>
      <c r="E1759" s="55" t="s">
        <v>161</v>
      </c>
      <c r="F1759" s="54" t="s">
        <v>162</v>
      </c>
      <c r="G1759" s="56">
        <v>1262362</v>
      </c>
      <c r="H1759" s="57">
        <v>36168.9</v>
      </c>
    </row>
    <row r="1760" spans="1:8">
      <c r="A1760" s="48">
        <v>2023</v>
      </c>
      <c r="B1760" s="49" t="s">
        <v>224</v>
      </c>
      <c r="C1760" s="50" t="s">
        <v>169</v>
      </c>
      <c r="D1760" s="50" t="s">
        <v>149</v>
      </c>
      <c r="E1760" s="50" t="s">
        <v>161</v>
      </c>
      <c r="F1760" s="49" t="s">
        <v>162</v>
      </c>
      <c r="G1760" s="51">
        <v>1156</v>
      </c>
      <c r="H1760" s="52">
        <v>22</v>
      </c>
    </row>
    <row r="1761" spans="1:8">
      <c r="A1761" s="53">
        <v>2023</v>
      </c>
      <c r="B1761" s="54" t="s">
        <v>224</v>
      </c>
      <c r="C1761" s="55" t="s">
        <v>49</v>
      </c>
      <c r="D1761" s="55" t="s">
        <v>149</v>
      </c>
      <c r="E1761" s="55" t="s">
        <v>161</v>
      </c>
      <c r="F1761" s="54" t="s">
        <v>162</v>
      </c>
      <c r="G1761" s="56">
        <v>4178</v>
      </c>
      <c r="H1761" s="57">
        <v>88</v>
      </c>
    </row>
    <row r="1762" spans="1:8">
      <c r="A1762" s="48">
        <v>2023</v>
      </c>
      <c r="B1762" s="49" t="s">
        <v>224</v>
      </c>
      <c r="C1762" s="50" t="s">
        <v>73</v>
      </c>
      <c r="D1762" s="50" t="s">
        <v>149</v>
      </c>
      <c r="E1762" s="50" t="s">
        <v>161</v>
      </c>
      <c r="F1762" s="49" t="s">
        <v>162</v>
      </c>
      <c r="G1762" s="51">
        <v>40993</v>
      </c>
      <c r="H1762" s="52">
        <v>1137</v>
      </c>
    </row>
    <row r="1763" spans="1:8">
      <c r="A1763" s="53">
        <v>2023</v>
      </c>
      <c r="B1763" s="54" t="s">
        <v>224</v>
      </c>
      <c r="C1763" s="55" t="s">
        <v>38</v>
      </c>
      <c r="D1763" s="55" t="s">
        <v>149</v>
      </c>
      <c r="E1763" s="55" t="s">
        <v>161</v>
      </c>
      <c r="F1763" s="54" t="s">
        <v>162</v>
      </c>
      <c r="G1763" s="56">
        <v>8118</v>
      </c>
      <c r="H1763" s="57">
        <v>146</v>
      </c>
    </row>
    <row r="1764" spans="1:8">
      <c r="A1764" s="48">
        <v>2023</v>
      </c>
      <c r="B1764" s="49" t="s">
        <v>224</v>
      </c>
      <c r="C1764" s="50" t="s">
        <v>172</v>
      </c>
      <c r="D1764" s="50" t="s">
        <v>149</v>
      </c>
      <c r="E1764" s="50" t="s">
        <v>161</v>
      </c>
      <c r="F1764" s="49" t="s">
        <v>162</v>
      </c>
      <c r="G1764" s="51">
        <v>33370</v>
      </c>
      <c r="H1764" s="52">
        <v>919</v>
      </c>
    </row>
    <row r="1765" spans="1:8">
      <c r="A1765" s="53">
        <v>2023</v>
      </c>
      <c r="B1765" s="54" t="s">
        <v>224</v>
      </c>
      <c r="C1765" s="55" t="s">
        <v>51</v>
      </c>
      <c r="D1765" s="55" t="s">
        <v>149</v>
      </c>
      <c r="E1765" s="55" t="s">
        <v>161</v>
      </c>
      <c r="F1765" s="54" t="s">
        <v>162</v>
      </c>
      <c r="G1765" s="56">
        <v>750</v>
      </c>
      <c r="H1765" s="57">
        <v>22</v>
      </c>
    </row>
    <row r="1766" spans="1:8">
      <c r="A1766" s="48">
        <v>2023</v>
      </c>
      <c r="B1766" s="49" t="s">
        <v>224</v>
      </c>
      <c r="C1766" s="50" t="s">
        <v>63</v>
      </c>
      <c r="D1766" s="50" t="s">
        <v>149</v>
      </c>
      <c r="E1766" s="50" t="s">
        <v>161</v>
      </c>
      <c r="F1766" s="49" t="s">
        <v>162</v>
      </c>
      <c r="G1766" s="51">
        <v>702</v>
      </c>
      <c r="H1766" s="52">
        <v>22</v>
      </c>
    </row>
    <row r="1767" spans="1:8">
      <c r="A1767" s="53">
        <v>2023</v>
      </c>
      <c r="B1767" s="54" t="s">
        <v>224</v>
      </c>
      <c r="C1767" s="55" t="s">
        <v>52</v>
      </c>
      <c r="D1767" s="55" t="s">
        <v>149</v>
      </c>
      <c r="E1767" s="55" t="s">
        <v>161</v>
      </c>
      <c r="F1767" s="54" t="s">
        <v>162</v>
      </c>
      <c r="G1767" s="56">
        <v>1416</v>
      </c>
      <c r="H1767" s="57">
        <v>42</v>
      </c>
    </row>
    <row r="1768" spans="1:8">
      <c r="A1768" s="48">
        <v>2023</v>
      </c>
      <c r="B1768" s="49" t="s">
        <v>224</v>
      </c>
      <c r="C1768" s="50" t="s">
        <v>39</v>
      </c>
      <c r="D1768" s="50" t="s">
        <v>149</v>
      </c>
      <c r="E1768" s="50" t="s">
        <v>161</v>
      </c>
      <c r="F1768" s="49" t="s">
        <v>162</v>
      </c>
      <c r="G1768" s="51">
        <v>8074</v>
      </c>
      <c r="H1768" s="52">
        <v>151</v>
      </c>
    </row>
    <row r="1769" spans="1:8">
      <c r="A1769" s="53">
        <v>2023</v>
      </c>
      <c r="B1769" s="54" t="s">
        <v>224</v>
      </c>
      <c r="C1769" s="55" t="s">
        <v>183</v>
      </c>
      <c r="D1769" s="55" t="s">
        <v>149</v>
      </c>
      <c r="E1769" s="55" t="s">
        <v>161</v>
      </c>
      <c r="F1769" s="54" t="s">
        <v>162</v>
      </c>
      <c r="G1769" s="56">
        <v>2600</v>
      </c>
      <c r="H1769" s="57">
        <v>88</v>
      </c>
    </row>
    <row r="1770" spans="1:8">
      <c r="A1770" s="48">
        <v>2023</v>
      </c>
      <c r="B1770" s="49" t="s">
        <v>224</v>
      </c>
      <c r="C1770" s="50" t="s">
        <v>56</v>
      </c>
      <c r="D1770" s="50" t="s">
        <v>149</v>
      </c>
      <c r="E1770" s="50" t="s">
        <v>161</v>
      </c>
      <c r="F1770" s="49" t="s">
        <v>162</v>
      </c>
      <c r="G1770" s="51">
        <v>7490</v>
      </c>
      <c r="H1770" s="52">
        <v>168</v>
      </c>
    </row>
    <row r="1771" spans="1:8">
      <c r="A1771" s="53">
        <v>2023</v>
      </c>
      <c r="B1771" s="54" t="s">
        <v>224</v>
      </c>
      <c r="C1771" s="55" t="s">
        <v>175</v>
      </c>
      <c r="D1771" s="55" t="s">
        <v>149</v>
      </c>
      <c r="E1771" s="55" t="s">
        <v>161</v>
      </c>
      <c r="F1771" s="54" t="s">
        <v>162</v>
      </c>
      <c r="G1771" s="56">
        <v>3502</v>
      </c>
      <c r="H1771" s="57">
        <v>110</v>
      </c>
    </row>
    <row r="1772" spans="1:8">
      <c r="A1772" s="48">
        <v>2023</v>
      </c>
      <c r="B1772" s="49" t="s">
        <v>224</v>
      </c>
      <c r="C1772" s="50" t="s">
        <v>148</v>
      </c>
      <c r="D1772" s="50" t="s">
        <v>149</v>
      </c>
      <c r="E1772" s="50" t="s">
        <v>161</v>
      </c>
      <c r="F1772" s="49" t="s">
        <v>162</v>
      </c>
      <c r="G1772" s="51">
        <v>4591</v>
      </c>
      <c r="H1772" s="52">
        <v>109</v>
      </c>
    </row>
    <row r="1773" spans="1:8">
      <c r="A1773" s="53">
        <v>2023</v>
      </c>
      <c r="B1773" s="54" t="s">
        <v>224</v>
      </c>
      <c r="C1773" s="55" t="s">
        <v>74</v>
      </c>
      <c r="D1773" s="55" t="s">
        <v>149</v>
      </c>
      <c r="E1773" s="55" t="s">
        <v>161</v>
      </c>
      <c r="F1773" s="54" t="s">
        <v>162</v>
      </c>
      <c r="G1773" s="56">
        <v>1028190</v>
      </c>
      <c r="H1773" s="57">
        <v>30222.097000000002</v>
      </c>
    </row>
    <row r="1774" spans="1:8">
      <c r="A1774" s="48">
        <v>2023</v>
      </c>
      <c r="B1774" s="49" t="s">
        <v>224</v>
      </c>
      <c r="C1774" s="50" t="s">
        <v>176</v>
      </c>
      <c r="D1774" s="50" t="s">
        <v>149</v>
      </c>
      <c r="E1774" s="50" t="s">
        <v>161</v>
      </c>
      <c r="F1774" s="49" t="s">
        <v>162</v>
      </c>
      <c r="G1774" s="51">
        <v>13817</v>
      </c>
      <c r="H1774" s="52">
        <v>418</v>
      </c>
    </row>
    <row r="1775" spans="1:8">
      <c r="A1775" s="53">
        <v>2023</v>
      </c>
      <c r="B1775" s="54" t="s">
        <v>224</v>
      </c>
      <c r="C1775" s="55" t="s">
        <v>177</v>
      </c>
      <c r="D1775" s="55" t="s">
        <v>149</v>
      </c>
      <c r="E1775" s="55" t="s">
        <v>161</v>
      </c>
      <c r="F1775" s="54" t="s">
        <v>162</v>
      </c>
      <c r="G1775" s="56">
        <v>18189</v>
      </c>
      <c r="H1775" s="57">
        <v>551.4</v>
      </c>
    </row>
    <row r="1776" spans="1:8">
      <c r="A1776" s="48">
        <v>2023</v>
      </c>
      <c r="B1776" s="49" t="s">
        <v>224</v>
      </c>
      <c r="C1776" s="50" t="s">
        <v>84</v>
      </c>
      <c r="D1776" s="50" t="s">
        <v>151</v>
      </c>
      <c r="E1776" s="50" t="s">
        <v>178</v>
      </c>
      <c r="F1776" s="49" t="s">
        <v>162</v>
      </c>
      <c r="G1776" s="51">
        <v>9530</v>
      </c>
      <c r="H1776" s="52">
        <v>300</v>
      </c>
    </row>
    <row r="1777" spans="1:8">
      <c r="A1777" s="53">
        <v>2023</v>
      </c>
      <c r="B1777" s="54" t="s">
        <v>224</v>
      </c>
      <c r="C1777" s="55" t="s">
        <v>43</v>
      </c>
      <c r="D1777" s="55" t="s">
        <v>151</v>
      </c>
      <c r="E1777" s="55" t="s">
        <v>178</v>
      </c>
      <c r="F1777" s="54" t="s">
        <v>162</v>
      </c>
      <c r="G1777" s="56">
        <v>7775</v>
      </c>
      <c r="H1777" s="57">
        <v>264</v>
      </c>
    </row>
    <row r="1778" spans="1:8">
      <c r="A1778" s="48">
        <v>2023</v>
      </c>
      <c r="B1778" s="49" t="s">
        <v>224</v>
      </c>
      <c r="C1778" s="50" t="s">
        <v>72</v>
      </c>
      <c r="D1778" s="50" t="s">
        <v>151</v>
      </c>
      <c r="E1778" s="50" t="s">
        <v>178</v>
      </c>
      <c r="F1778" s="49" t="s">
        <v>162</v>
      </c>
      <c r="G1778" s="51">
        <v>3792</v>
      </c>
      <c r="H1778" s="52">
        <v>88</v>
      </c>
    </row>
    <row r="1779" spans="1:8">
      <c r="A1779" s="53">
        <v>2023</v>
      </c>
      <c r="B1779" s="54" t="s">
        <v>224</v>
      </c>
      <c r="C1779" s="55" t="s">
        <v>44</v>
      </c>
      <c r="D1779" s="55" t="s">
        <v>151</v>
      </c>
      <c r="E1779" s="55" t="s">
        <v>178</v>
      </c>
      <c r="F1779" s="54" t="s">
        <v>162</v>
      </c>
      <c r="G1779" s="56">
        <v>49395</v>
      </c>
      <c r="H1779" s="57">
        <v>3540.8229999999999</v>
      </c>
    </row>
    <row r="1780" spans="1:8">
      <c r="A1780" s="48">
        <v>2023</v>
      </c>
      <c r="B1780" s="49" t="s">
        <v>224</v>
      </c>
      <c r="C1780" s="50" t="s">
        <v>60</v>
      </c>
      <c r="D1780" s="50" t="s">
        <v>151</v>
      </c>
      <c r="E1780" s="50" t="s">
        <v>178</v>
      </c>
      <c r="F1780" s="49" t="s">
        <v>162</v>
      </c>
      <c r="G1780" s="51">
        <v>4332</v>
      </c>
      <c r="H1780" s="52">
        <v>133</v>
      </c>
    </row>
    <row r="1781" spans="1:8">
      <c r="A1781" s="53">
        <v>2023</v>
      </c>
      <c r="B1781" s="54" t="s">
        <v>224</v>
      </c>
      <c r="C1781" s="55" t="s">
        <v>45</v>
      </c>
      <c r="D1781" s="55" t="s">
        <v>151</v>
      </c>
      <c r="E1781" s="55" t="s">
        <v>178</v>
      </c>
      <c r="F1781" s="54" t="s">
        <v>162</v>
      </c>
      <c r="G1781" s="56">
        <v>122</v>
      </c>
      <c r="H1781" s="57">
        <v>21.04</v>
      </c>
    </row>
    <row r="1782" spans="1:8">
      <c r="A1782" s="48">
        <v>2023</v>
      </c>
      <c r="B1782" s="49" t="s">
        <v>224</v>
      </c>
      <c r="C1782" s="50" t="s">
        <v>46</v>
      </c>
      <c r="D1782" s="50" t="s">
        <v>151</v>
      </c>
      <c r="E1782" s="50" t="s">
        <v>178</v>
      </c>
      <c r="F1782" s="49" t="s">
        <v>162</v>
      </c>
      <c r="G1782" s="51">
        <v>3730</v>
      </c>
      <c r="H1782" s="52">
        <v>120</v>
      </c>
    </row>
    <row r="1783" spans="1:8">
      <c r="A1783" s="53">
        <v>2023</v>
      </c>
      <c r="B1783" s="54" t="s">
        <v>224</v>
      </c>
      <c r="C1783" s="55" t="s">
        <v>48</v>
      </c>
      <c r="D1783" s="55" t="s">
        <v>151</v>
      </c>
      <c r="E1783" s="55" t="s">
        <v>178</v>
      </c>
      <c r="F1783" s="54" t="s">
        <v>162</v>
      </c>
      <c r="G1783" s="56">
        <v>28786</v>
      </c>
      <c r="H1783" s="57">
        <v>828.68</v>
      </c>
    </row>
    <row r="1784" spans="1:8">
      <c r="A1784" s="48">
        <v>2023</v>
      </c>
      <c r="B1784" s="49" t="s">
        <v>224</v>
      </c>
      <c r="C1784" s="50" t="s">
        <v>49</v>
      </c>
      <c r="D1784" s="50" t="s">
        <v>151</v>
      </c>
      <c r="E1784" s="50" t="s">
        <v>178</v>
      </c>
      <c r="F1784" s="49" t="s">
        <v>162</v>
      </c>
      <c r="G1784" s="51">
        <v>1706</v>
      </c>
      <c r="H1784" s="52">
        <v>122.179</v>
      </c>
    </row>
    <row r="1785" spans="1:8">
      <c r="A1785" s="53">
        <v>2023</v>
      </c>
      <c r="B1785" s="54" t="s">
        <v>224</v>
      </c>
      <c r="C1785" s="55" t="s">
        <v>73</v>
      </c>
      <c r="D1785" s="55" t="s">
        <v>151</v>
      </c>
      <c r="E1785" s="55" t="s">
        <v>178</v>
      </c>
      <c r="F1785" s="54" t="s">
        <v>162</v>
      </c>
      <c r="G1785" s="56">
        <v>1888</v>
      </c>
      <c r="H1785" s="57">
        <v>38</v>
      </c>
    </row>
    <row r="1786" spans="1:8">
      <c r="A1786" s="48">
        <v>2023</v>
      </c>
      <c r="B1786" s="49" t="s">
        <v>224</v>
      </c>
      <c r="C1786" s="50" t="s">
        <v>51</v>
      </c>
      <c r="D1786" s="50" t="s">
        <v>151</v>
      </c>
      <c r="E1786" s="50" t="s">
        <v>178</v>
      </c>
      <c r="F1786" s="49" t="s">
        <v>162</v>
      </c>
      <c r="G1786" s="51">
        <v>43247</v>
      </c>
      <c r="H1786" s="52">
        <v>1500</v>
      </c>
    </row>
    <row r="1787" spans="1:8">
      <c r="A1787" s="53">
        <v>2023</v>
      </c>
      <c r="B1787" s="54" t="s">
        <v>224</v>
      </c>
      <c r="C1787" s="55" t="s">
        <v>56</v>
      </c>
      <c r="D1787" s="55" t="s">
        <v>151</v>
      </c>
      <c r="E1787" s="55" t="s">
        <v>178</v>
      </c>
      <c r="F1787" s="54" t="s">
        <v>162</v>
      </c>
      <c r="G1787" s="56">
        <v>1190</v>
      </c>
      <c r="H1787" s="57">
        <v>22</v>
      </c>
    </row>
    <row r="1788" spans="1:8">
      <c r="A1788" s="48">
        <v>2023</v>
      </c>
      <c r="B1788" s="49" t="s">
        <v>224</v>
      </c>
      <c r="C1788" s="50" t="s">
        <v>74</v>
      </c>
      <c r="D1788" s="50" t="s">
        <v>151</v>
      </c>
      <c r="E1788" s="50" t="s">
        <v>178</v>
      </c>
      <c r="F1788" s="49" t="s">
        <v>162</v>
      </c>
      <c r="G1788" s="51">
        <v>53073</v>
      </c>
      <c r="H1788" s="52">
        <v>1392.42</v>
      </c>
    </row>
    <row r="1789" spans="1:8">
      <c r="A1789" s="53">
        <v>2023</v>
      </c>
      <c r="B1789" s="54" t="s">
        <v>224</v>
      </c>
      <c r="C1789" s="55" t="s">
        <v>177</v>
      </c>
      <c r="D1789" s="55" t="s">
        <v>151</v>
      </c>
      <c r="E1789" s="55" t="s">
        <v>178</v>
      </c>
      <c r="F1789" s="54" t="s">
        <v>162</v>
      </c>
      <c r="G1789" s="56">
        <v>46626</v>
      </c>
      <c r="H1789" s="57">
        <v>1618.6</v>
      </c>
    </row>
    <row r="1790" spans="1:8">
      <c r="A1790" s="48">
        <v>2023</v>
      </c>
      <c r="B1790" s="49" t="s">
        <v>225</v>
      </c>
      <c r="C1790" s="50" t="s">
        <v>91</v>
      </c>
      <c r="D1790" s="50" t="s">
        <v>149</v>
      </c>
      <c r="E1790" s="50" t="s">
        <v>161</v>
      </c>
      <c r="F1790" s="49" t="s">
        <v>162</v>
      </c>
      <c r="G1790" s="51">
        <v>14060</v>
      </c>
      <c r="H1790" s="52">
        <v>345</v>
      </c>
    </row>
    <row r="1791" spans="1:8">
      <c r="A1791" s="53">
        <v>2023</v>
      </c>
      <c r="B1791" s="54" t="s">
        <v>225</v>
      </c>
      <c r="C1791" s="55" t="s">
        <v>84</v>
      </c>
      <c r="D1791" s="55" t="s">
        <v>149</v>
      </c>
      <c r="E1791" s="55" t="s">
        <v>161</v>
      </c>
      <c r="F1791" s="54" t="s">
        <v>162</v>
      </c>
      <c r="G1791" s="56">
        <v>125423</v>
      </c>
      <c r="H1791" s="57">
        <v>2886</v>
      </c>
    </row>
    <row r="1792" spans="1:8">
      <c r="A1792" s="48">
        <v>2023</v>
      </c>
      <c r="B1792" s="49" t="s">
        <v>225</v>
      </c>
      <c r="C1792" s="50" t="s">
        <v>43</v>
      </c>
      <c r="D1792" s="50" t="s">
        <v>149</v>
      </c>
      <c r="E1792" s="50" t="s">
        <v>161</v>
      </c>
      <c r="F1792" s="49" t="s">
        <v>162</v>
      </c>
      <c r="G1792" s="51">
        <v>1499</v>
      </c>
      <c r="H1792" s="52">
        <v>42</v>
      </c>
    </row>
    <row r="1793" spans="1:8">
      <c r="A1793" s="53">
        <v>2023</v>
      </c>
      <c r="B1793" s="54" t="s">
        <v>225</v>
      </c>
      <c r="C1793" s="55" t="s">
        <v>72</v>
      </c>
      <c r="D1793" s="55" t="s">
        <v>149</v>
      </c>
      <c r="E1793" s="55" t="s">
        <v>161</v>
      </c>
      <c r="F1793" s="54" t="s">
        <v>162</v>
      </c>
      <c r="G1793" s="56">
        <v>16009</v>
      </c>
      <c r="H1793" s="57">
        <v>380.15</v>
      </c>
    </row>
    <row r="1794" spans="1:8">
      <c r="A1794" s="48">
        <v>2023</v>
      </c>
      <c r="B1794" s="49" t="s">
        <v>225</v>
      </c>
      <c r="C1794" s="50" t="s">
        <v>44</v>
      </c>
      <c r="D1794" s="50" t="s">
        <v>149</v>
      </c>
      <c r="E1794" s="50" t="s">
        <v>161</v>
      </c>
      <c r="F1794" s="49" t="s">
        <v>162</v>
      </c>
      <c r="G1794" s="51">
        <v>35356</v>
      </c>
      <c r="H1794" s="52">
        <v>927.8</v>
      </c>
    </row>
    <row r="1795" spans="1:8">
      <c r="A1795" s="53">
        <v>2023</v>
      </c>
      <c r="B1795" s="54" t="s">
        <v>225</v>
      </c>
      <c r="C1795" s="55" t="s">
        <v>60</v>
      </c>
      <c r="D1795" s="55" t="s">
        <v>149</v>
      </c>
      <c r="E1795" s="55" t="s">
        <v>161</v>
      </c>
      <c r="F1795" s="54" t="s">
        <v>162</v>
      </c>
      <c r="G1795" s="56">
        <v>543</v>
      </c>
      <c r="H1795" s="57">
        <v>20</v>
      </c>
    </row>
    <row r="1796" spans="1:8">
      <c r="A1796" s="48">
        <v>2023</v>
      </c>
      <c r="B1796" s="49" t="s">
        <v>225</v>
      </c>
      <c r="C1796" s="50" t="s">
        <v>163</v>
      </c>
      <c r="D1796" s="50" t="s">
        <v>149</v>
      </c>
      <c r="E1796" s="50" t="s">
        <v>161</v>
      </c>
      <c r="F1796" s="49" t="s">
        <v>162</v>
      </c>
      <c r="G1796" s="51">
        <v>49150</v>
      </c>
      <c r="H1796" s="52">
        <v>1344</v>
      </c>
    </row>
    <row r="1797" spans="1:8">
      <c r="A1797" s="53">
        <v>2023</v>
      </c>
      <c r="B1797" s="54" t="s">
        <v>225</v>
      </c>
      <c r="C1797" s="55" t="s">
        <v>209</v>
      </c>
      <c r="D1797" s="55" t="s">
        <v>149</v>
      </c>
      <c r="E1797" s="55" t="s">
        <v>161</v>
      </c>
      <c r="F1797" s="54" t="s">
        <v>162</v>
      </c>
      <c r="G1797" s="56">
        <v>9534</v>
      </c>
      <c r="H1797" s="57">
        <v>290.39999999999998</v>
      </c>
    </row>
    <row r="1798" spans="1:8">
      <c r="A1798" s="48">
        <v>2023</v>
      </c>
      <c r="B1798" s="49" t="s">
        <v>225</v>
      </c>
      <c r="C1798" s="50" t="s">
        <v>164</v>
      </c>
      <c r="D1798" s="50" t="s">
        <v>149</v>
      </c>
      <c r="E1798" s="50" t="s">
        <v>161</v>
      </c>
      <c r="F1798" s="49" t="s">
        <v>162</v>
      </c>
      <c r="G1798" s="51">
        <v>16735</v>
      </c>
      <c r="H1798" s="52">
        <v>547</v>
      </c>
    </row>
    <row r="1799" spans="1:8">
      <c r="A1799" s="53">
        <v>2023</v>
      </c>
      <c r="B1799" s="54" t="s">
        <v>225</v>
      </c>
      <c r="C1799" s="55" t="s">
        <v>61</v>
      </c>
      <c r="D1799" s="55" t="s">
        <v>149</v>
      </c>
      <c r="E1799" s="55" t="s">
        <v>161</v>
      </c>
      <c r="F1799" s="54" t="s">
        <v>162</v>
      </c>
      <c r="G1799" s="56">
        <v>6325</v>
      </c>
      <c r="H1799" s="57">
        <v>198</v>
      </c>
    </row>
    <row r="1800" spans="1:8">
      <c r="A1800" s="48">
        <v>2023</v>
      </c>
      <c r="B1800" s="49" t="s">
        <v>225</v>
      </c>
      <c r="C1800" s="50" t="s">
        <v>165</v>
      </c>
      <c r="D1800" s="50" t="s">
        <v>149</v>
      </c>
      <c r="E1800" s="50" t="s">
        <v>161</v>
      </c>
      <c r="F1800" s="49" t="s">
        <v>162</v>
      </c>
      <c r="G1800" s="51">
        <v>15487</v>
      </c>
      <c r="H1800" s="52">
        <v>462</v>
      </c>
    </row>
    <row r="1801" spans="1:8">
      <c r="A1801" s="53">
        <v>2023</v>
      </c>
      <c r="B1801" s="54" t="s">
        <v>225</v>
      </c>
      <c r="C1801" s="55" t="s">
        <v>166</v>
      </c>
      <c r="D1801" s="55" t="s">
        <v>149</v>
      </c>
      <c r="E1801" s="55" t="s">
        <v>161</v>
      </c>
      <c r="F1801" s="54" t="s">
        <v>162</v>
      </c>
      <c r="G1801" s="56">
        <v>72011</v>
      </c>
      <c r="H1801" s="57">
        <v>1870</v>
      </c>
    </row>
    <row r="1802" spans="1:8">
      <c r="A1802" s="48">
        <v>2023</v>
      </c>
      <c r="B1802" s="49" t="s">
        <v>225</v>
      </c>
      <c r="C1802" s="50" t="s">
        <v>29</v>
      </c>
      <c r="D1802" s="50" t="s">
        <v>149</v>
      </c>
      <c r="E1802" s="50" t="s">
        <v>161</v>
      </c>
      <c r="F1802" s="49" t="s">
        <v>162</v>
      </c>
      <c r="G1802" s="51">
        <v>21583</v>
      </c>
      <c r="H1802" s="52">
        <v>396</v>
      </c>
    </row>
    <row r="1803" spans="1:8">
      <c r="A1803" s="53">
        <v>2023</v>
      </c>
      <c r="B1803" s="54" t="s">
        <v>225</v>
      </c>
      <c r="C1803" s="55" t="s">
        <v>167</v>
      </c>
      <c r="D1803" s="55" t="s">
        <v>149</v>
      </c>
      <c r="E1803" s="55" t="s">
        <v>161</v>
      </c>
      <c r="F1803" s="54" t="s">
        <v>162</v>
      </c>
      <c r="G1803" s="56">
        <v>2160</v>
      </c>
      <c r="H1803" s="57">
        <v>66</v>
      </c>
    </row>
    <row r="1804" spans="1:8">
      <c r="A1804" s="48">
        <v>2023</v>
      </c>
      <c r="B1804" s="49" t="s">
        <v>225</v>
      </c>
      <c r="C1804" s="50" t="s">
        <v>168</v>
      </c>
      <c r="D1804" s="50" t="s">
        <v>149</v>
      </c>
      <c r="E1804" s="50" t="s">
        <v>161</v>
      </c>
      <c r="F1804" s="49" t="s">
        <v>162</v>
      </c>
      <c r="G1804" s="51">
        <v>640</v>
      </c>
      <c r="H1804" s="52">
        <v>20</v>
      </c>
    </row>
    <row r="1805" spans="1:8">
      <c r="A1805" s="53">
        <v>2023</v>
      </c>
      <c r="B1805" s="54" t="s">
        <v>225</v>
      </c>
      <c r="C1805" s="55" t="s">
        <v>62</v>
      </c>
      <c r="D1805" s="55" t="s">
        <v>149</v>
      </c>
      <c r="E1805" s="55" t="s">
        <v>161</v>
      </c>
      <c r="F1805" s="54" t="s">
        <v>162</v>
      </c>
      <c r="G1805" s="56">
        <v>36729</v>
      </c>
      <c r="H1805" s="57">
        <v>1092</v>
      </c>
    </row>
    <row r="1806" spans="1:8">
      <c r="A1806" s="48">
        <v>2023</v>
      </c>
      <c r="B1806" s="49" t="s">
        <v>225</v>
      </c>
      <c r="C1806" s="50" t="s">
        <v>46</v>
      </c>
      <c r="D1806" s="50" t="s">
        <v>149</v>
      </c>
      <c r="E1806" s="50" t="s">
        <v>161</v>
      </c>
      <c r="F1806" s="49" t="s">
        <v>162</v>
      </c>
      <c r="G1806" s="51">
        <v>29133</v>
      </c>
      <c r="H1806" s="52">
        <v>904</v>
      </c>
    </row>
    <row r="1807" spans="1:8">
      <c r="A1807" s="53">
        <v>2023</v>
      </c>
      <c r="B1807" s="54" t="s">
        <v>225</v>
      </c>
      <c r="C1807" s="55" t="s">
        <v>47</v>
      </c>
      <c r="D1807" s="55" t="s">
        <v>149</v>
      </c>
      <c r="E1807" s="55" t="s">
        <v>161</v>
      </c>
      <c r="F1807" s="54" t="s">
        <v>162</v>
      </c>
      <c r="G1807" s="56">
        <v>8501</v>
      </c>
      <c r="H1807" s="57">
        <v>183</v>
      </c>
    </row>
    <row r="1808" spans="1:8">
      <c r="A1808" s="48">
        <v>2023</v>
      </c>
      <c r="B1808" s="49" t="s">
        <v>225</v>
      </c>
      <c r="C1808" s="50" t="s">
        <v>66</v>
      </c>
      <c r="D1808" s="50" t="s">
        <v>149</v>
      </c>
      <c r="E1808" s="50" t="s">
        <v>161</v>
      </c>
      <c r="F1808" s="49" t="s">
        <v>162</v>
      </c>
      <c r="G1808" s="51">
        <v>6398</v>
      </c>
      <c r="H1808" s="52">
        <v>146</v>
      </c>
    </row>
    <row r="1809" spans="1:8">
      <c r="A1809" s="53">
        <v>2023</v>
      </c>
      <c r="B1809" s="54" t="s">
        <v>225</v>
      </c>
      <c r="C1809" s="55" t="s">
        <v>33</v>
      </c>
      <c r="D1809" s="55" t="s">
        <v>149</v>
      </c>
      <c r="E1809" s="55" t="s">
        <v>161</v>
      </c>
      <c r="F1809" s="54" t="s">
        <v>162</v>
      </c>
      <c r="G1809" s="56">
        <v>8293</v>
      </c>
      <c r="H1809" s="57">
        <v>154</v>
      </c>
    </row>
    <row r="1810" spans="1:8">
      <c r="A1810" s="48">
        <v>2023</v>
      </c>
      <c r="B1810" s="49" t="s">
        <v>225</v>
      </c>
      <c r="C1810" s="50" t="s">
        <v>48</v>
      </c>
      <c r="D1810" s="50" t="s">
        <v>149</v>
      </c>
      <c r="E1810" s="50" t="s">
        <v>161</v>
      </c>
      <c r="F1810" s="49" t="s">
        <v>162</v>
      </c>
      <c r="G1810" s="51">
        <v>1477025</v>
      </c>
      <c r="H1810" s="52">
        <v>42175.8</v>
      </c>
    </row>
    <row r="1811" spans="1:8">
      <c r="A1811" s="53">
        <v>2023</v>
      </c>
      <c r="B1811" s="54" t="s">
        <v>225</v>
      </c>
      <c r="C1811" s="55" t="s">
        <v>169</v>
      </c>
      <c r="D1811" s="55" t="s">
        <v>149</v>
      </c>
      <c r="E1811" s="55" t="s">
        <v>161</v>
      </c>
      <c r="F1811" s="54" t="s">
        <v>162</v>
      </c>
      <c r="G1811" s="56">
        <v>5498</v>
      </c>
      <c r="H1811" s="57">
        <v>147.5</v>
      </c>
    </row>
    <row r="1812" spans="1:8">
      <c r="A1812" s="48">
        <v>2023</v>
      </c>
      <c r="B1812" s="49" t="s">
        <v>225</v>
      </c>
      <c r="C1812" s="50" t="s">
        <v>49</v>
      </c>
      <c r="D1812" s="50" t="s">
        <v>149</v>
      </c>
      <c r="E1812" s="50" t="s">
        <v>161</v>
      </c>
      <c r="F1812" s="49" t="s">
        <v>162</v>
      </c>
      <c r="G1812" s="51">
        <v>3411</v>
      </c>
      <c r="H1812" s="52">
        <v>65</v>
      </c>
    </row>
    <row r="1813" spans="1:8">
      <c r="A1813" s="53">
        <v>2023</v>
      </c>
      <c r="B1813" s="54" t="s">
        <v>225</v>
      </c>
      <c r="C1813" s="55" t="s">
        <v>73</v>
      </c>
      <c r="D1813" s="55" t="s">
        <v>149</v>
      </c>
      <c r="E1813" s="55" t="s">
        <v>161</v>
      </c>
      <c r="F1813" s="54" t="s">
        <v>162</v>
      </c>
      <c r="G1813" s="56">
        <v>35178</v>
      </c>
      <c r="H1813" s="57">
        <v>1079</v>
      </c>
    </row>
    <row r="1814" spans="1:8">
      <c r="A1814" s="48">
        <v>2023</v>
      </c>
      <c r="B1814" s="49" t="s">
        <v>225</v>
      </c>
      <c r="C1814" s="50" t="s">
        <v>38</v>
      </c>
      <c r="D1814" s="50" t="s">
        <v>149</v>
      </c>
      <c r="E1814" s="50" t="s">
        <v>161</v>
      </c>
      <c r="F1814" s="49" t="s">
        <v>162</v>
      </c>
      <c r="G1814" s="51">
        <v>15426</v>
      </c>
      <c r="H1814" s="52">
        <v>332</v>
      </c>
    </row>
    <row r="1815" spans="1:8">
      <c r="A1815" s="53">
        <v>2023</v>
      </c>
      <c r="B1815" s="54" t="s">
        <v>225</v>
      </c>
      <c r="C1815" s="55" t="s">
        <v>172</v>
      </c>
      <c r="D1815" s="55" t="s">
        <v>149</v>
      </c>
      <c r="E1815" s="55" t="s">
        <v>161</v>
      </c>
      <c r="F1815" s="54" t="s">
        <v>162</v>
      </c>
      <c r="G1815" s="56">
        <v>41025</v>
      </c>
      <c r="H1815" s="57">
        <v>1054</v>
      </c>
    </row>
    <row r="1816" spans="1:8">
      <c r="A1816" s="48">
        <v>2023</v>
      </c>
      <c r="B1816" s="49" t="s">
        <v>225</v>
      </c>
      <c r="C1816" s="50" t="s">
        <v>68</v>
      </c>
      <c r="D1816" s="50" t="s">
        <v>149</v>
      </c>
      <c r="E1816" s="50" t="s">
        <v>161</v>
      </c>
      <c r="F1816" s="49" t="s">
        <v>162</v>
      </c>
      <c r="G1816" s="51">
        <v>3414</v>
      </c>
      <c r="H1816" s="52">
        <v>110</v>
      </c>
    </row>
    <row r="1817" spans="1:8">
      <c r="A1817" s="53">
        <v>2023</v>
      </c>
      <c r="B1817" s="54" t="s">
        <v>225</v>
      </c>
      <c r="C1817" s="55" t="s">
        <v>51</v>
      </c>
      <c r="D1817" s="55" t="s">
        <v>149</v>
      </c>
      <c r="E1817" s="55" t="s">
        <v>161</v>
      </c>
      <c r="F1817" s="54" t="s">
        <v>162</v>
      </c>
      <c r="G1817" s="56">
        <v>742</v>
      </c>
      <c r="H1817" s="57">
        <v>22</v>
      </c>
    </row>
    <row r="1818" spans="1:8">
      <c r="A1818" s="48">
        <v>2023</v>
      </c>
      <c r="B1818" s="49" t="s">
        <v>225</v>
      </c>
      <c r="C1818" s="50" t="s">
        <v>63</v>
      </c>
      <c r="D1818" s="50" t="s">
        <v>149</v>
      </c>
      <c r="E1818" s="50" t="s">
        <v>161</v>
      </c>
      <c r="F1818" s="49" t="s">
        <v>162</v>
      </c>
      <c r="G1818" s="51">
        <v>3406</v>
      </c>
      <c r="H1818" s="52">
        <v>88</v>
      </c>
    </row>
    <row r="1819" spans="1:8">
      <c r="A1819" s="53">
        <v>2023</v>
      </c>
      <c r="B1819" s="54" t="s">
        <v>225</v>
      </c>
      <c r="C1819" s="55" t="s">
        <v>52</v>
      </c>
      <c r="D1819" s="55" t="s">
        <v>149</v>
      </c>
      <c r="E1819" s="55" t="s">
        <v>161</v>
      </c>
      <c r="F1819" s="54" t="s">
        <v>162</v>
      </c>
      <c r="G1819" s="56">
        <v>1440</v>
      </c>
      <c r="H1819" s="57">
        <v>42</v>
      </c>
    </row>
    <row r="1820" spans="1:8">
      <c r="A1820" s="48">
        <v>2023</v>
      </c>
      <c r="B1820" s="49" t="s">
        <v>225</v>
      </c>
      <c r="C1820" s="50" t="s">
        <v>39</v>
      </c>
      <c r="D1820" s="50" t="s">
        <v>149</v>
      </c>
      <c r="E1820" s="50" t="s">
        <v>161</v>
      </c>
      <c r="F1820" s="49" t="s">
        <v>162</v>
      </c>
      <c r="G1820" s="51">
        <v>12572</v>
      </c>
      <c r="H1820" s="52">
        <v>236</v>
      </c>
    </row>
    <row r="1821" spans="1:8">
      <c r="A1821" s="53">
        <v>2023</v>
      </c>
      <c r="B1821" s="54" t="s">
        <v>225</v>
      </c>
      <c r="C1821" s="55" t="s">
        <v>183</v>
      </c>
      <c r="D1821" s="55" t="s">
        <v>149</v>
      </c>
      <c r="E1821" s="55" t="s">
        <v>161</v>
      </c>
      <c r="F1821" s="54" t="s">
        <v>162</v>
      </c>
      <c r="G1821" s="56">
        <v>4305</v>
      </c>
      <c r="H1821" s="57">
        <v>132</v>
      </c>
    </row>
    <row r="1822" spans="1:8">
      <c r="A1822" s="48">
        <v>2023</v>
      </c>
      <c r="B1822" s="49" t="s">
        <v>225</v>
      </c>
      <c r="C1822" s="50" t="s">
        <v>69</v>
      </c>
      <c r="D1822" s="50" t="s">
        <v>149</v>
      </c>
      <c r="E1822" s="50" t="s">
        <v>161</v>
      </c>
      <c r="F1822" s="49" t="s">
        <v>162</v>
      </c>
      <c r="G1822" s="51">
        <v>22537</v>
      </c>
      <c r="H1822" s="52">
        <v>704</v>
      </c>
    </row>
    <row r="1823" spans="1:8">
      <c r="A1823" s="53">
        <v>2023</v>
      </c>
      <c r="B1823" s="54" t="s">
        <v>225</v>
      </c>
      <c r="C1823" s="55" t="s">
        <v>41</v>
      </c>
      <c r="D1823" s="55" t="s">
        <v>149</v>
      </c>
      <c r="E1823" s="55" t="s">
        <v>161</v>
      </c>
      <c r="F1823" s="54" t="s">
        <v>162</v>
      </c>
      <c r="G1823" s="56">
        <v>1194</v>
      </c>
      <c r="H1823" s="57">
        <v>22</v>
      </c>
    </row>
    <row r="1824" spans="1:8">
      <c r="A1824" s="48">
        <v>2023</v>
      </c>
      <c r="B1824" s="49" t="s">
        <v>225</v>
      </c>
      <c r="C1824" s="50" t="s">
        <v>56</v>
      </c>
      <c r="D1824" s="50" t="s">
        <v>149</v>
      </c>
      <c r="E1824" s="50" t="s">
        <v>161</v>
      </c>
      <c r="F1824" s="49" t="s">
        <v>162</v>
      </c>
      <c r="G1824" s="51">
        <v>11383</v>
      </c>
      <c r="H1824" s="52">
        <v>268</v>
      </c>
    </row>
    <row r="1825" spans="1:8">
      <c r="A1825" s="53">
        <v>2023</v>
      </c>
      <c r="B1825" s="54" t="s">
        <v>225</v>
      </c>
      <c r="C1825" s="55" t="s">
        <v>148</v>
      </c>
      <c r="D1825" s="55" t="s">
        <v>149</v>
      </c>
      <c r="E1825" s="55" t="s">
        <v>161</v>
      </c>
      <c r="F1825" s="54" t="s">
        <v>162</v>
      </c>
      <c r="G1825" s="56">
        <v>18241</v>
      </c>
      <c r="H1825" s="57">
        <v>396</v>
      </c>
    </row>
    <row r="1826" spans="1:8">
      <c r="A1826" s="48">
        <v>2023</v>
      </c>
      <c r="B1826" s="49" t="s">
        <v>225</v>
      </c>
      <c r="C1826" s="50" t="s">
        <v>74</v>
      </c>
      <c r="D1826" s="50" t="s">
        <v>149</v>
      </c>
      <c r="E1826" s="50" t="s">
        <v>161</v>
      </c>
      <c r="F1826" s="49" t="s">
        <v>162</v>
      </c>
      <c r="G1826" s="51">
        <v>973370</v>
      </c>
      <c r="H1826" s="52">
        <v>27359.696</v>
      </c>
    </row>
    <row r="1827" spans="1:8">
      <c r="A1827" s="53">
        <v>2023</v>
      </c>
      <c r="B1827" s="54" t="s">
        <v>225</v>
      </c>
      <c r="C1827" s="55" t="s">
        <v>176</v>
      </c>
      <c r="D1827" s="55" t="s">
        <v>149</v>
      </c>
      <c r="E1827" s="55" t="s">
        <v>161</v>
      </c>
      <c r="F1827" s="54" t="s">
        <v>162</v>
      </c>
      <c r="G1827" s="56">
        <v>12426</v>
      </c>
      <c r="H1827" s="57">
        <v>374</v>
      </c>
    </row>
    <row r="1828" spans="1:8">
      <c r="A1828" s="48">
        <v>2023</v>
      </c>
      <c r="B1828" s="49" t="s">
        <v>225</v>
      </c>
      <c r="C1828" s="50" t="s">
        <v>177</v>
      </c>
      <c r="D1828" s="50" t="s">
        <v>149</v>
      </c>
      <c r="E1828" s="50" t="s">
        <v>161</v>
      </c>
      <c r="F1828" s="49" t="s">
        <v>162</v>
      </c>
      <c r="G1828" s="51">
        <v>27188</v>
      </c>
      <c r="H1828" s="52">
        <v>822</v>
      </c>
    </row>
    <row r="1829" spans="1:8">
      <c r="A1829" s="53">
        <v>2023</v>
      </c>
      <c r="B1829" s="54" t="s">
        <v>225</v>
      </c>
      <c r="C1829" s="55" t="s">
        <v>84</v>
      </c>
      <c r="D1829" s="55" t="s">
        <v>151</v>
      </c>
      <c r="E1829" s="55" t="s">
        <v>178</v>
      </c>
      <c r="F1829" s="54" t="s">
        <v>162</v>
      </c>
      <c r="G1829" s="56">
        <v>29430</v>
      </c>
      <c r="H1829" s="57">
        <v>900</v>
      </c>
    </row>
    <row r="1830" spans="1:8">
      <c r="A1830" s="48">
        <v>2023</v>
      </c>
      <c r="B1830" s="49" t="s">
        <v>225</v>
      </c>
      <c r="C1830" s="50" t="s">
        <v>43</v>
      </c>
      <c r="D1830" s="50" t="s">
        <v>151</v>
      </c>
      <c r="E1830" s="50" t="s">
        <v>178</v>
      </c>
      <c r="F1830" s="49" t="s">
        <v>162</v>
      </c>
      <c r="G1830" s="51">
        <v>8137</v>
      </c>
      <c r="H1830" s="52">
        <v>264</v>
      </c>
    </row>
    <row r="1831" spans="1:8">
      <c r="A1831" s="53">
        <v>2023</v>
      </c>
      <c r="B1831" s="54" t="s">
        <v>225</v>
      </c>
      <c r="C1831" s="55" t="s">
        <v>72</v>
      </c>
      <c r="D1831" s="55" t="s">
        <v>151</v>
      </c>
      <c r="E1831" s="55" t="s">
        <v>178</v>
      </c>
      <c r="F1831" s="54" t="s">
        <v>162</v>
      </c>
      <c r="G1831" s="56">
        <v>1783</v>
      </c>
      <c r="H1831" s="57">
        <v>44</v>
      </c>
    </row>
    <row r="1832" spans="1:8">
      <c r="A1832" s="48">
        <v>2023</v>
      </c>
      <c r="B1832" s="49" t="s">
        <v>225</v>
      </c>
      <c r="C1832" s="50" t="s">
        <v>44</v>
      </c>
      <c r="D1832" s="50" t="s">
        <v>151</v>
      </c>
      <c r="E1832" s="50" t="s">
        <v>178</v>
      </c>
      <c r="F1832" s="49" t="s">
        <v>162</v>
      </c>
      <c r="G1832" s="51">
        <v>61191</v>
      </c>
      <c r="H1832" s="52">
        <v>3318.3049999999998</v>
      </c>
    </row>
    <row r="1833" spans="1:8">
      <c r="A1833" s="53">
        <v>2023</v>
      </c>
      <c r="B1833" s="54" t="s">
        <v>225</v>
      </c>
      <c r="C1833" s="55" t="s">
        <v>60</v>
      </c>
      <c r="D1833" s="55" t="s">
        <v>151</v>
      </c>
      <c r="E1833" s="55" t="s">
        <v>178</v>
      </c>
      <c r="F1833" s="54" t="s">
        <v>162</v>
      </c>
      <c r="G1833" s="56">
        <v>1959</v>
      </c>
      <c r="H1833" s="57">
        <v>57</v>
      </c>
    </row>
    <row r="1834" spans="1:8">
      <c r="A1834" s="48">
        <v>2023</v>
      </c>
      <c r="B1834" s="49" t="s">
        <v>225</v>
      </c>
      <c r="C1834" s="50" t="s">
        <v>46</v>
      </c>
      <c r="D1834" s="50" t="s">
        <v>151</v>
      </c>
      <c r="E1834" s="50" t="s">
        <v>178</v>
      </c>
      <c r="F1834" s="49" t="s">
        <v>162</v>
      </c>
      <c r="G1834" s="51">
        <v>13546</v>
      </c>
      <c r="H1834" s="52">
        <v>420</v>
      </c>
    </row>
    <row r="1835" spans="1:8">
      <c r="A1835" s="53">
        <v>2023</v>
      </c>
      <c r="B1835" s="54" t="s">
        <v>225</v>
      </c>
      <c r="C1835" s="55" t="s">
        <v>32</v>
      </c>
      <c r="D1835" s="55" t="s">
        <v>151</v>
      </c>
      <c r="E1835" s="55" t="s">
        <v>178</v>
      </c>
      <c r="F1835" s="54" t="s">
        <v>162</v>
      </c>
      <c r="G1835" s="56">
        <v>1840</v>
      </c>
      <c r="H1835" s="57">
        <v>90.2</v>
      </c>
    </row>
    <row r="1836" spans="1:8">
      <c r="A1836" s="48">
        <v>2023</v>
      </c>
      <c r="B1836" s="49" t="s">
        <v>225</v>
      </c>
      <c r="C1836" s="50" t="s">
        <v>48</v>
      </c>
      <c r="D1836" s="50" t="s">
        <v>151</v>
      </c>
      <c r="E1836" s="50" t="s">
        <v>178</v>
      </c>
      <c r="F1836" s="49" t="s">
        <v>162</v>
      </c>
      <c r="G1836" s="51">
        <v>23838</v>
      </c>
      <c r="H1836" s="52">
        <v>651.08199999999999</v>
      </c>
    </row>
    <row r="1837" spans="1:8">
      <c r="A1837" s="53">
        <v>2023</v>
      </c>
      <c r="B1837" s="54" t="s">
        <v>225</v>
      </c>
      <c r="C1837" s="55" t="s">
        <v>169</v>
      </c>
      <c r="D1837" s="55" t="s">
        <v>151</v>
      </c>
      <c r="E1837" s="55" t="s">
        <v>178</v>
      </c>
      <c r="F1837" s="54" t="s">
        <v>162</v>
      </c>
      <c r="G1837" s="56">
        <v>5673</v>
      </c>
      <c r="H1837" s="57">
        <v>166.27199999999999</v>
      </c>
    </row>
    <row r="1838" spans="1:8">
      <c r="A1838" s="48">
        <v>2023</v>
      </c>
      <c r="B1838" s="49" t="s">
        <v>225</v>
      </c>
      <c r="C1838" s="50" t="s">
        <v>49</v>
      </c>
      <c r="D1838" s="50" t="s">
        <v>151</v>
      </c>
      <c r="E1838" s="50" t="s">
        <v>178</v>
      </c>
      <c r="F1838" s="49" t="s">
        <v>162</v>
      </c>
      <c r="G1838" s="51">
        <v>1524</v>
      </c>
      <c r="H1838" s="52">
        <v>100.137</v>
      </c>
    </row>
    <row r="1839" spans="1:8">
      <c r="A1839" s="53">
        <v>2023</v>
      </c>
      <c r="B1839" s="54" t="s">
        <v>225</v>
      </c>
      <c r="C1839" s="55" t="s">
        <v>73</v>
      </c>
      <c r="D1839" s="55" t="s">
        <v>151</v>
      </c>
      <c r="E1839" s="55" t="s">
        <v>178</v>
      </c>
      <c r="F1839" s="54" t="s">
        <v>162</v>
      </c>
      <c r="G1839" s="56">
        <v>1900</v>
      </c>
      <c r="H1839" s="57">
        <v>38</v>
      </c>
    </row>
    <row r="1840" spans="1:8">
      <c r="A1840" s="48">
        <v>2023</v>
      </c>
      <c r="B1840" s="49" t="s">
        <v>225</v>
      </c>
      <c r="C1840" s="50" t="s">
        <v>51</v>
      </c>
      <c r="D1840" s="50" t="s">
        <v>151</v>
      </c>
      <c r="E1840" s="50" t="s">
        <v>178</v>
      </c>
      <c r="F1840" s="49" t="s">
        <v>162</v>
      </c>
      <c r="G1840" s="51">
        <v>68344</v>
      </c>
      <c r="H1840" s="52">
        <v>2400</v>
      </c>
    </row>
    <row r="1841" spans="1:8">
      <c r="A1841" s="53">
        <v>2023</v>
      </c>
      <c r="B1841" s="54" t="s">
        <v>225</v>
      </c>
      <c r="C1841" s="55" t="s">
        <v>52</v>
      </c>
      <c r="D1841" s="55" t="s">
        <v>151</v>
      </c>
      <c r="E1841" s="55" t="s">
        <v>178</v>
      </c>
      <c r="F1841" s="54" t="s">
        <v>162</v>
      </c>
      <c r="G1841" s="56">
        <v>929</v>
      </c>
      <c r="H1841" s="57">
        <v>20</v>
      </c>
    </row>
    <row r="1842" spans="1:8">
      <c r="A1842" s="48">
        <v>2023</v>
      </c>
      <c r="B1842" s="49" t="s">
        <v>225</v>
      </c>
      <c r="C1842" s="50" t="s">
        <v>175</v>
      </c>
      <c r="D1842" s="50" t="s">
        <v>151</v>
      </c>
      <c r="E1842" s="50" t="s">
        <v>178</v>
      </c>
      <c r="F1842" s="49" t="s">
        <v>162</v>
      </c>
      <c r="G1842" s="51">
        <v>85</v>
      </c>
      <c r="H1842" s="52">
        <v>1.3</v>
      </c>
    </row>
    <row r="1843" spans="1:8">
      <c r="A1843" s="53">
        <v>2023</v>
      </c>
      <c r="B1843" s="54" t="s">
        <v>225</v>
      </c>
      <c r="C1843" s="55" t="s">
        <v>74</v>
      </c>
      <c r="D1843" s="55" t="s">
        <v>151</v>
      </c>
      <c r="E1843" s="55" t="s">
        <v>178</v>
      </c>
      <c r="F1843" s="54" t="s">
        <v>162</v>
      </c>
      <c r="G1843" s="56">
        <v>54428</v>
      </c>
      <c r="H1843" s="57">
        <v>1392.8</v>
      </c>
    </row>
    <row r="1844" spans="1:8">
      <c r="A1844" s="48">
        <v>2023</v>
      </c>
      <c r="B1844" s="49" t="s">
        <v>225</v>
      </c>
      <c r="C1844" s="50" t="s">
        <v>177</v>
      </c>
      <c r="D1844" s="50" t="s">
        <v>151</v>
      </c>
      <c r="E1844" s="50" t="s">
        <v>178</v>
      </c>
      <c r="F1844" s="49" t="s">
        <v>162</v>
      </c>
      <c r="G1844" s="51">
        <v>44387</v>
      </c>
      <c r="H1844" s="52">
        <v>1462</v>
      </c>
    </row>
    <row r="1845" spans="1:8">
      <c r="A1845" s="53">
        <v>2023</v>
      </c>
      <c r="B1845" s="54" t="s">
        <v>226</v>
      </c>
      <c r="C1845" s="55" t="s">
        <v>160</v>
      </c>
      <c r="D1845" s="55" t="s">
        <v>149</v>
      </c>
      <c r="E1845" s="55" t="s">
        <v>161</v>
      </c>
      <c r="F1845" s="54" t="s">
        <v>162</v>
      </c>
      <c r="G1845" s="56">
        <v>9728</v>
      </c>
      <c r="H1845" s="57">
        <v>308</v>
      </c>
    </row>
    <row r="1846" spans="1:8">
      <c r="A1846" s="48">
        <v>2023</v>
      </c>
      <c r="B1846" s="49" t="s">
        <v>226</v>
      </c>
      <c r="C1846" s="50" t="s">
        <v>91</v>
      </c>
      <c r="D1846" s="50" t="s">
        <v>149</v>
      </c>
      <c r="E1846" s="50" t="s">
        <v>161</v>
      </c>
      <c r="F1846" s="49" t="s">
        <v>162</v>
      </c>
      <c r="G1846" s="51">
        <v>23437</v>
      </c>
      <c r="H1846" s="52">
        <v>603</v>
      </c>
    </row>
    <row r="1847" spans="1:8">
      <c r="A1847" s="53">
        <v>2023</v>
      </c>
      <c r="B1847" s="54" t="s">
        <v>226</v>
      </c>
      <c r="C1847" s="55" t="s">
        <v>84</v>
      </c>
      <c r="D1847" s="55" t="s">
        <v>149</v>
      </c>
      <c r="E1847" s="55" t="s">
        <v>161</v>
      </c>
      <c r="F1847" s="54" t="s">
        <v>162</v>
      </c>
      <c r="G1847" s="56">
        <v>114247</v>
      </c>
      <c r="H1847" s="57">
        <v>2571</v>
      </c>
    </row>
    <row r="1848" spans="1:8">
      <c r="A1848" s="48">
        <v>2023</v>
      </c>
      <c r="B1848" s="49" t="s">
        <v>226</v>
      </c>
      <c r="C1848" s="50" t="s">
        <v>43</v>
      </c>
      <c r="D1848" s="50" t="s">
        <v>149</v>
      </c>
      <c r="E1848" s="50" t="s">
        <v>161</v>
      </c>
      <c r="F1848" s="49" t="s">
        <v>162</v>
      </c>
      <c r="G1848" s="51">
        <v>15810</v>
      </c>
      <c r="H1848" s="52">
        <v>484</v>
      </c>
    </row>
    <row r="1849" spans="1:8">
      <c r="A1849" s="53">
        <v>2023</v>
      </c>
      <c r="B1849" s="54" t="s">
        <v>226</v>
      </c>
      <c r="C1849" s="55" t="s">
        <v>22</v>
      </c>
      <c r="D1849" s="55" t="s">
        <v>149</v>
      </c>
      <c r="E1849" s="55" t="s">
        <v>161</v>
      </c>
      <c r="F1849" s="54" t="s">
        <v>162</v>
      </c>
      <c r="G1849" s="56">
        <v>7641</v>
      </c>
      <c r="H1849" s="57">
        <v>132</v>
      </c>
    </row>
    <row r="1850" spans="1:8">
      <c r="A1850" s="48">
        <v>2023</v>
      </c>
      <c r="B1850" s="49" t="s">
        <v>226</v>
      </c>
      <c r="C1850" s="50" t="s">
        <v>59</v>
      </c>
      <c r="D1850" s="50" t="s">
        <v>149</v>
      </c>
      <c r="E1850" s="50" t="s">
        <v>161</v>
      </c>
      <c r="F1850" s="49" t="s">
        <v>162</v>
      </c>
      <c r="G1850" s="51">
        <v>14895</v>
      </c>
      <c r="H1850" s="52">
        <v>468</v>
      </c>
    </row>
    <row r="1851" spans="1:8">
      <c r="A1851" s="53">
        <v>2023</v>
      </c>
      <c r="B1851" s="54" t="s">
        <v>226</v>
      </c>
      <c r="C1851" s="55" t="s">
        <v>72</v>
      </c>
      <c r="D1851" s="55" t="s">
        <v>149</v>
      </c>
      <c r="E1851" s="55" t="s">
        <v>161</v>
      </c>
      <c r="F1851" s="54" t="s">
        <v>162</v>
      </c>
      <c r="G1851" s="56">
        <v>9726</v>
      </c>
      <c r="H1851" s="57">
        <v>202</v>
      </c>
    </row>
    <row r="1852" spans="1:8">
      <c r="A1852" s="48">
        <v>2023</v>
      </c>
      <c r="B1852" s="49" t="s">
        <v>226</v>
      </c>
      <c r="C1852" s="50" t="s">
        <v>180</v>
      </c>
      <c r="D1852" s="50" t="s">
        <v>149</v>
      </c>
      <c r="E1852" s="50" t="s">
        <v>161</v>
      </c>
      <c r="F1852" s="49" t="s">
        <v>162</v>
      </c>
      <c r="G1852" s="51">
        <v>836</v>
      </c>
      <c r="H1852" s="52">
        <v>22</v>
      </c>
    </row>
    <row r="1853" spans="1:8">
      <c r="A1853" s="53">
        <v>2023</v>
      </c>
      <c r="B1853" s="54" t="s">
        <v>226</v>
      </c>
      <c r="C1853" s="55" t="s">
        <v>44</v>
      </c>
      <c r="D1853" s="55" t="s">
        <v>149</v>
      </c>
      <c r="E1853" s="55" t="s">
        <v>161</v>
      </c>
      <c r="F1853" s="54" t="s">
        <v>162</v>
      </c>
      <c r="G1853" s="56">
        <v>42566</v>
      </c>
      <c r="H1853" s="57">
        <v>994.4</v>
      </c>
    </row>
    <row r="1854" spans="1:8">
      <c r="A1854" s="48">
        <v>2023</v>
      </c>
      <c r="B1854" s="49" t="s">
        <v>226</v>
      </c>
      <c r="C1854" s="50" t="s">
        <v>163</v>
      </c>
      <c r="D1854" s="50" t="s">
        <v>149</v>
      </c>
      <c r="E1854" s="50" t="s">
        <v>161</v>
      </c>
      <c r="F1854" s="49" t="s">
        <v>162</v>
      </c>
      <c r="G1854" s="51">
        <v>87968</v>
      </c>
      <c r="H1854" s="52">
        <v>2562</v>
      </c>
    </row>
    <row r="1855" spans="1:8">
      <c r="A1855" s="53">
        <v>2023</v>
      </c>
      <c r="B1855" s="54" t="s">
        <v>226</v>
      </c>
      <c r="C1855" s="55" t="s">
        <v>164</v>
      </c>
      <c r="D1855" s="55" t="s">
        <v>149</v>
      </c>
      <c r="E1855" s="55" t="s">
        <v>161</v>
      </c>
      <c r="F1855" s="54" t="s">
        <v>162</v>
      </c>
      <c r="G1855" s="56">
        <v>8472</v>
      </c>
      <c r="H1855" s="57">
        <v>271</v>
      </c>
    </row>
    <row r="1856" spans="1:8">
      <c r="A1856" s="48">
        <v>2023</v>
      </c>
      <c r="B1856" s="49" t="s">
        <v>226</v>
      </c>
      <c r="C1856" s="50" t="s">
        <v>61</v>
      </c>
      <c r="D1856" s="50" t="s">
        <v>149</v>
      </c>
      <c r="E1856" s="50" t="s">
        <v>161</v>
      </c>
      <c r="F1856" s="49" t="s">
        <v>162</v>
      </c>
      <c r="G1856" s="51">
        <v>2174</v>
      </c>
      <c r="H1856" s="52">
        <v>66</v>
      </c>
    </row>
    <row r="1857" spans="1:8">
      <c r="A1857" s="53">
        <v>2023</v>
      </c>
      <c r="B1857" s="54" t="s">
        <v>226</v>
      </c>
      <c r="C1857" s="55" t="s">
        <v>65</v>
      </c>
      <c r="D1857" s="55" t="s">
        <v>149</v>
      </c>
      <c r="E1857" s="55" t="s">
        <v>161</v>
      </c>
      <c r="F1857" s="54" t="s">
        <v>162</v>
      </c>
      <c r="G1857" s="56">
        <v>6527</v>
      </c>
      <c r="H1857" s="57">
        <v>132</v>
      </c>
    </row>
    <row r="1858" spans="1:8">
      <c r="A1858" s="48">
        <v>2023</v>
      </c>
      <c r="B1858" s="49" t="s">
        <v>226</v>
      </c>
      <c r="C1858" s="50" t="s">
        <v>165</v>
      </c>
      <c r="D1858" s="50" t="s">
        <v>149</v>
      </c>
      <c r="E1858" s="50" t="s">
        <v>161</v>
      </c>
      <c r="F1858" s="49" t="s">
        <v>162</v>
      </c>
      <c r="G1858" s="51">
        <v>25453</v>
      </c>
      <c r="H1858" s="52">
        <v>761</v>
      </c>
    </row>
    <row r="1859" spans="1:8">
      <c r="A1859" s="53">
        <v>2023</v>
      </c>
      <c r="B1859" s="54" t="s">
        <v>226</v>
      </c>
      <c r="C1859" s="55" t="s">
        <v>166</v>
      </c>
      <c r="D1859" s="55" t="s">
        <v>149</v>
      </c>
      <c r="E1859" s="55" t="s">
        <v>161</v>
      </c>
      <c r="F1859" s="54" t="s">
        <v>162</v>
      </c>
      <c r="G1859" s="56">
        <v>33416</v>
      </c>
      <c r="H1859" s="57">
        <v>660</v>
      </c>
    </row>
    <row r="1860" spans="1:8">
      <c r="A1860" s="48">
        <v>2023</v>
      </c>
      <c r="B1860" s="49" t="s">
        <v>226</v>
      </c>
      <c r="C1860" s="50" t="s">
        <v>29</v>
      </c>
      <c r="D1860" s="50" t="s">
        <v>149</v>
      </c>
      <c r="E1860" s="50" t="s">
        <v>161</v>
      </c>
      <c r="F1860" s="49" t="s">
        <v>162</v>
      </c>
      <c r="G1860" s="51">
        <v>18419</v>
      </c>
      <c r="H1860" s="52">
        <v>352</v>
      </c>
    </row>
    <row r="1861" spans="1:8">
      <c r="A1861" s="53">
        <v>2023</v>
      </c>
      <c r="B1861" s="54" t="s">
        <v>226</v>
      </c>
      <c r="C1861" s="55" t="s">
        <v>167</v>
      </c>
      <c r="D1861" s="55" t="s">
        <v>149</v>
      </c>
      <c r="E1861" s="55" t="s">
        <v>161</v>
      </c>
      <c r="F1861" s="54" t="s">
        <v>162</v>
      </c>
      <c r="G1861" s="56">
        <v>2124</v>
      </c>
      <c r="H1861" s="57">
        <v>66</v>
      </c>
    </row>
    <row r="1862" spans="1:8">
      <c r="A1862" s="48">
        <v>2023</v>
      </c>
      <c r="B1862" s="49" t="s">
        <v>226</v>
      </c>
      <c r="C1862" s="50" t="s">
        <v>62</v>
      </c>
      <c r="D1862" s="50" t="s">
        <v>149</v>
      </c>
      <c r="E1862" s="50" t="s">
        <v>161</v>
      </c>
      <c r="F1862" s="49" t="s">
        <v>162</v>
      </c>
      <c r="G1862" s="51">
        <v>74778</v>
      </c>
      <c r="H1862" s="52">
        <v>2205</v>
      </c>
    </row>
    <row r="1863" spans="1:8">
      <c r="A1863" s="53">
        <v>2023</v>
      </c>
      <c r="B1863" s="54" t="s">
        <v>226</v>
      </c>
      <c r="C1863" s="55" t="s">
        <v>45</v>
      </c>
      <c r="D1863" s="55" t="s">
        <v>149</v>
      </c>
      <c r="E1863" s="55" t="s">
        <v>161</v>
      </c>
      <c r="F1863" s="54" t="s">
        <v>162</v>
      </c>
      <c r="G1863" s="56">
        <v>1166</v>
      </c>
      <c r="H1863" s="57">
        <v>22</v>
      </c>
    </row>
    <row r="1864" spans="1:8">
      <c r="A1864" s="48">
        <v>2023</v>
      </c>
      <c r="B1864" s="49" t="s">
        <v>226</v>
      </c>
      <c r="C1864" s="50" t="s">
        <v>46</v>
      </c>
      <c r="D1864" s="50" t="s">
        <v>149</v>
      </c>
      <c r="E1864" s="50" t="s">
        <v>161</v>
      </c>
      <c r="F1864" s="49" t="s">
        <v>162</v>
      </c>
      <c r="G1864" s="51">
        <v>32895</v>
      </c>
      <c r="H1864" s="52">
        <v>998</v>
      </c>
    </row>
    <row r="1865" spans="1:8">
      <c r="A1865" s="53">
        <v>2023</v>
      </c>
      <c r="B1865" s="54" t="s">
        <v>226</v>
      </c>
      <c r="C1865" s="55" t="s">
        <v>47</v>
      </c>
      <c r="D1865" s="55" t="s">
        <v>149</v>
      </c>
      <c r="E1865" s="55" t="s">
        <v>161</v>
      </c>
      <c r="F1865" s="54" t="s">
        <v>162</v>
      </c>
      <c r="G1865" s="56">
        <v>2506</v>
      </c>
      <c r="H1865" s="57">
        <v>66</v>
      </c>
    </row>
    <row r="1866" spans="1:8">
      <c r="A1866" s="48">
        <v>2023</v>
      </c>
      <c r="B1866" s="49" t="s">
        <v>226</v>
      </c>
      <c r="C1866" s="50" t="s">
        <v>66</v>
      </c>
      <c r="D1866" s="50" t="s">
        <v>149</v>
      </c>
      <c r="E1866" s="50" t="s">
        <v>161</v>
      </c>
      <c r="F1866" s="49" t="s">
        <v>162</v>
      </c>
      <c r="G1866" s="51">
        <v>5785</v>
      </c>
      <c r="H1866" s="52">
        <v>124</v>
      </c>
    </row>
    <row r="1867" spans="1:8">
      <c r="A1867" s="53">
        <v>2023</v>
      </c>
      <c r="B1867" s="54" t="s">
        <v>226</v>
      </c>
      <c r="C1867" s="55" t="s">
        <v>33</v>
      </c>
      <c r="D1867" s="55" t="s">
        <v>149</v>
      </c>
      <c r="E1867" s="55" t="s">
        <v>161</v>
      </c>
      <c r="F1867" s="54" t="s">
        <v>162</v>
      </c>
      <c r="G1867" s="56">
        <v>2681</v>
      </c>
      <c r="H1867" s="57">
        <v>66</v>
      </c>
    </row>
    <row r="1868" spans="1:8">
      <c r="A1868" s="48">
        <v>2023</v>
      </c>
      <c r="B1868" s="49" t="s">
        <v>226</v>
      </c>
      <c r="C1868" s="50" t="s">
        <v>48</v>
      </c>
      <c r="D1868" s="50" t="s">
        <v>149</v>
      </c>
      <c r="E1868" s="50" t="s">
        <v>161</v>
      </c>
      <c r="F1868" s="49" t="s">
        <v>162</v>
      </c>
      <c r="G1868" s="51">
        <v>991011</v>
      </c>
      <c r="H1868" s="52">
        <v>27068.5</v>
      </c>
    </row>
    <row r="1869" spans="1:8">
      <c r="A1869" s="53">
        <v>2023</v>
      </c>
      <c r="B1869" s="54" t="s">
        <v>226</v>
      </c>
      <c r="C1869" s="55" t="s">
        <v>169</v>
      </c>
      <c r="D1869" s="55" t="s">
        <v>149</v>
      </c>
      <c r="E1869" s="55" t="s">
        <v>161</v>
      </c>
      <c r="F1869" s="54" t="s">
        <v>162</v>
      </c>
      <c r="G1869" s="56">
        <v>1335</v>
      </c>
      <c r="H1869" s="57">
        <v>45.75</v>
      </c>
    </row>
    <row r="1870" spans="1:8">
      <c r="A1870" s="48">
        <v>2023</v>
      </c>
      <c r="B1870" s="49" t="s">
        <v>226</v>
      </c>
      <c r="C1870" s="50" t="s">
        <v>49</v>
      </c>
      <c r="D1870" s="50" t="s">
        <v>149</v>
      </c>
      <c r="E1870" s="50" t="s">
        <v>161</v>
      </c>
      <c r="F1870" s="49" t="s">
        <v>162</v>
      </c>
      <c r="G1870" s="51">
        <v>961</v>
      </c>
      <c r="H1870" s="52">
        <v>22</v>
      </c>
    </row>
    <row r="1871" spans="1:8">
      <c r="A1871" s="53">
        <v>2023</v>
      </c>
      <c r="B1871" s="54" t="s">
        <v>226</v>
      </c>
      <c r="C1871" s="55" t="s">
        <v>73</v>
      </c>
      <c r="D1871" s="55" t="s">
        <v>149</v>
      </c>
      <c r="E1871" s="55" t="s">
        <v>161</v>
      </c>
      <c r="F1871" s="54" t="s">
        <v>162</v>
      </c>
      <c r="G1871" s="56">
        <v>28151</v>
      </c>
      <c r="H1871" s="57">
        <v>832</v>
      </c>
    </row>
    <row r="1872" spans="1:8">
      <c r="A1872" s="48">
        <v>2023</v>
      </c>
      <c r="B1872" s="49" t="s">
        <v>226</v>
      </c>
      <c r="C1872" s="50" t="s">
        <v>50</v>
      </c>
      <c r="D1872" s="50" t="s">
        <v>149</v>
      </c>
      <c r="E1872" s="50" t="s">
        <v>161</v>
      </c>
      <c r="F1872" s="49" t="s">
        <v>162</v>
      </c>
      <c r="G1872" s="51">
        <v>2386</v>
      </c>
      <c r="H1872" s="52">
        <v>63</v>
      </c>
    </row>
    <row r="1873" spans="1:8">
      <c r="A1873" s="53">
        <v>2023</v>
      </c>
      <c r="B1873" s="54" t="s">
        <v>226</v>
      </c>
      <c r="C1873" s="55" t="s">
        <v>38</v>
      </c>
      <c r="D1873" s="55" t="s">
        <v>149</v>
      </c>
      <c r="E1873" s="55" t="s">
        <v>161</v>
      </c>
      <c r="F1873" s="54" t="s">
        <v>162</v>
      </c>
      <c r="G1873" s="56">
        <v>18287</v>
      </c>
      <c r="H1873" s="57">
        <v>383</v>
      </c>
    </row>
    <row r="1874" spans="1:8">
      <c r="A1874" s="48">
        <v>2023</v>
      </c>
      <c r="B1874" s="49" t="s">
        <v>226</v>
      </c>
      <c r="C1874" s="50" t="s">
        <v>172</v>
      </c>
      <c r="D1874" s="50" t="s">
        <v>149</v>
      </c>
      <c r="E1874" s="50" t="s">
        <v>161</v>
      </c>
      <c r="F1874" s="49" t="s">
        <v>162</v>
      </c>
      <c r="G1874" s="51">
        <v>23066</v>
      </c>
      <c r="H1874" s="52">
        <v>618</v>
      </c>
    </row>
    <row r="1875" spans="1:8">
      <c r="A1875" s="53">
        <v>2023</v>
      </c>
      <c r="B1875" s="54" t="s">
        <v>226</v>
      </c>
      <c r="C1875" s="55" t="s">
        <v>63</v>
      </c>
      <c r="D1875" s="55" t="s">
        <v>149</v>
      </c>
      <c r="E1875" s="55" t="s">
        <v>161</v>
      </c>
      <c r="F1875" s="54" t="s">
        <v>162</v>
      </c>
      <c r="G1875" s="56">
        <v>2544</v>
      </c>
      <c r="H1875" s="57">
        <v>66</v>
      </c>
    </row>
    <row r="1876" spans="1:8">
      <c r="A1876" s="48">
        <v>2023</v>
      </c>
      <c r="B1876" s="49" t="s">
        <v>226</v>
      </c>
      <c r="C1876" s="50" t="s">
        <v>39</v>
      </c>
      <c r="D1876" s="50" t="s">
        <v>149</v>
      </c>
      <c r="E1876" s="50" t="s">
        <v>161</v>
      </c>
      <c r="F1876" s="49" t="s">
        <v>162</v>
      </c>
      <c r="G1876" s="51">
        <v>9446</v>
      </c>
      <c r="H1876" s="52">
        <v>177.4</v>
      </c>
    </row>
    <row r="1877" spans="1:8">
      <c r="A1877" s="53">
        <v>2023</v>
      </c>
      <c r="B1877" s="54" t="s">
        <v>226</v>
      </c>
      <c r="C1877" s="55" t="s">
        <v>56</v>
      </c>
      <c r="D1877" s="55" t="s">
        <v>149</v>
      </c>
      <c r="E1877" s="55" t="s">
        <v>161</v>
      </c>
      <c r="F1877" s="54" t="s">
        <v>162</v>
      </c>
      <c r="G1877" s="56">
        <v>4695</v>
      </c>
      <c r="H1877" s="57">
        <v>88</v>
      </c>
    </row>
    <row r="1878" spans="1:8">
      <c r="A1878" s="48">
        <v>2023</v>
      </c>
      <c r="B1878" s="49" t="s">
        <v>226</v>
      </c>
      <c r="C1878" s="50" t="s">
        <v>148</v>
      </c>
      <c r="D1878" s="50" t="s">
        <v>149</v>
      </c>
      <c r="E1878" s="50" t="s">
        <v>161</v>
      </c>
      <c r="F1878" s="49" t="s">
        <v>162</v>
      </c>
      <c r="G1878" s="51">
        <v>3357</v>
      </c>
      <c r="H1878" s="52">
        <v>88</v>
      </c>
    </row>
    <row r="1879" spans="1:8">
      <c r="A1879" s="53">
        <v>2023</v>
      </c>
      <c r="B1879" s="54" t="s">
        <v>226</v>
      </c>
      <c r="C1879" s="55" t="s">
        <v>74</v>
      </c>
      <c r="D1879" s="55" t="s">
        <v>149</v>
      </c>
      <c r="E1879" s="55" t="s">
        <v>161</v>
      </c>
      <c r="F1879" s="54" t="s">
        <v>162</v>
      </c>
      <c r="G1879" s="56">
        <v>878122</v>
      </c>
      <c r="H1879" s="57">
        <v>25105.996999999999</v>
      </c>
    </row>
    <row r="1880" spans="1:8">
      <c r="A1880" s="48">
        <v>2023</v>
      </c>
      <c r="B1880" s="49" t="s">
        <v>226</v>
      </c>
      <c r="C1880" s="50" t="s">
        <v>176</v>
      </c>
      <c r="D1880" s="50" t="s">
        <v>149</v>
      </c>
      <c r="E1880" s="50" t="s">
        <v>161</v>
      </c>
      <c r="F1880" s="49" t="s">
        <v>162</v>
      </c>
      <c r="G1880" s="51">
        <v>26173</v>
      </c>
      <c r="H1880" s="52">
        <v>770</v>
      </c>
    </row>
    <row r="1881" spans="1:8">
      <c r="A1881" s="53">
        <v>2023</v>
      </c>
      <c r="B1881" s="54" t="s">
        <v>226</v>
      </c>
      <c r="C1881" s="55" t="s">
        <v>177</v>
      </c>
      <c r="D1881" s="55" t="s">
        <v>149</v>
      </c>
      <c r="E1881" s="55" t="s">
        <v>161</v>
      </c>
      <c r="F1881" s="54" t="s">
        <v>162</v>
      </c>
      <c r="G1881" s="56">
        <v>36442</v>
      </c>
      <c r="H1881" s="57">
        <v>1073.04</v>
      </c>
    </row>
    <row r="1882" spans="1:8">
      <c r="A1882" s="48">
        <v>2023</v>
      </c>
      <c r="B1882" s="49" t="s">
        <v>226</v>
      </c>
      <c r="C1882" s="50" t="s">
        <v>160</v>
      </c>
      <c r="D1882" s="50" t="s">
        <v>151</v>
      </c>
      <c r="E1882" s="50" t="s">
        <v>178</v>
      </c>
      <c r="F1882" s="49" t="s">
        <v>162</v>
      </c>
      <c r="G1882" s="51">
        <v>15123</v>
      </c>
      <c r="H1882" s="52">
        <v>494</v>
      </c>
    </row>
    <row r="1883" spans="1:8">
      <c r="A1883" s="53">
        <v>2023</v>
      </c>
      <c r="B1883" s="54" t="s">
        <v>226</v>
      </c>
      <c r="C1883" s="55" t="s">
        <v>84</v>
      </c>
      <c r="D1883" s="55" t="s">
        <v>151</v>
      </c>
      <c r="E1883" s="55" t="s">
        <v>178</v>
      </c>
      <c r="F1883" s="54" t="s">
        <v>162</v>
      </c>
      <c r="G1883" s="56">
        <v>19375</v>
      </c>
      <c r="H1883" s="57">
        <v>580</v>
      </c>
    </row>
    <row r="1884" spans="1:8">
      <c r="A1884" s="48">
        <v>2023</v>
      </c>
      <c r="B1884" s="49" t="s">
        <v>226</v>
      </c>
      <c r="C1884" s="50" t="s">
        <v>43</v>
      </c>
      <c r="D1884" s="50" t="s">
        <v>151</v>
      </c>
      <c r="E1884" s="50" t="s">
        <v>178</v>
      </c>
      <c r="F1884" s="49" t="s">
        <v>162</v>
      </c>
      <c r="G1884" s="51">
        <v>16531</v>
      </c>
      <c r="H1884" s="52">
        <v>528</v>
      </c>
    </row>
    <row r="1885" spans="1:8">
      <c r="A1885" s="53">
        <v>2023</v>
      </c>
      <c r="B1885" s="54" t="s">
        <v>226</v>
      </c>
      <c r="C1885" s="55" t="s">
        <v>72</v>
      </c>
      <c r="D1885" s="55" t="s">
        <v>151</v>
      </c>
      <c r="E1885" s="55" t="s">
        <v>178</v>
      </c>
      <c r="F1885" s="54" t="s">
        <v>162</v>
      </c>
      <c r="G1885" s="56">
        <v>1817</v>
      </c>
      <c r="H1885" s="57">
        <v>44</v>
      </c>
    </row>
    <row r="1886" spans="1:8">
      <c r="A1886" s="48">
        <v>2023</v>
      </c>
      <c r="B1886" s="49" t="s">
        <v>226</v>
      </c>
      <c r="C1886" s="50" t="s">
        <v>44</v>
      </c>
      <c r="D1886" s="50" t="s">
        <v>151</v>
      </c>
      <c r="E1886" s="50" t="s">
        <v>178</v>
      </c>
      <c r="F1886" s="49" t="s">
        <v>162</v>
      </c>
      <c r="G1886" s="51">
        <v>55098</v>
      </c>
      <c r="H1886" s="52">
        <v>3680.7080000000001</v>
      </c>
    </row>
    <row r="1887" spans="1:8">
      <c r="A1887" s="53">
        <v>2023</v>
      </c>
      <c r="B1887" s="54" t="s">
        <v>226</v>
      </c>
      <c r="C1887" s="55" t="s">
        <v>60</v>
      </c>
      <c r="D1887" s="55" t="s">
        <v>151</v>
      </c>
      <c r="E1887" s="55" t="s">
        <v>178</v>
      </c>
      <c r="F1887" s="54" t="s">
        <v>162</v>
      </c>
      <c r="G1887" s="56">
        <v>9262</v>
      </c>
      <c r="H1887" s="57">
        <v>266</v>
      </c>
    </row>
    <row r="1888" spans="1:8">
      <c r="A1888" s="48">
        <v>2023</v>
      </c>
      <c r="B1888" s="49" t="s">
        <v>226</v>
      </c>
      <c r="C1888" s="50" t="s">
        <v>46</v>
      </c>
      <c r="D1888" s="50" t="s">
        <v>151</v>
      </c>
      <c r="E1888" s="50" t="s">
        <v>178</v>
      </c>
      <c r="F1888" s="49" t="s">
        <v>162</v>
      </c>
      <c r="G1888" s="51">
        <v>20929</v>
      </c>
      <c r="H1888" s="52">
        <v>640</v>
      </c>
    </row>
    <row r="1889" spans="1:8">
      <c r="A1889" s="53">
        <v>2023</v>
      </c>
      <c r="B1889" s="54" t="s">
        <v>226</v>
      </c>
      <c r="C1889" s="55" t="s">
        <v>47</v>
      </c>
      <c r="D1889" s="55" t="s">
        <v>151</v>
      </c>
      <c r="E1889" s="55" t="s">
        <v>178</v>
      </c>
      <c r="F1889" s="54" t="s">
        <v>162</v>
      </c>
      <c r="G1889" s="56">
        <v>222</v>
      </c>
      <c r="H1889" s="57">
        <v>24</v>
      </c>
    </row>
    <row r="1890" spans="1:8">
      <c r="A1890" s="48">
        <v>2023</v>
      </c>
      <c r="B1890" s="49" t="s">
        <v>226</v>
      </c>
      <c r="C1890" s="50" t="s">
        <v>48</v>
      </c>
      <c r="D1890" s="50" t="s">
        <v>151</v>
      </c>
      <c r="E1890" s="50" t="s">
        <v>178</v>
      </c>
      <c r="F1890" s="49" t="s">
        <v>162</v>
      </c>
      <c r="G1890" s="51">
        <v>25799</v>
      </c>
      <c r="H1890" s="52">
        <v>773</v>
      </c>
    </row>
    <row r="1891" spans="1:8">
      <c r="A1891" s="53">
        <v>2023</v>
      </c>
      <c r="B1891" s="54" t="s">
        <v>226</v>
      </c>
      <c r="C1891" s="55" t="s">
        <v>49</v>
      </c>
      <c r="D1891" s="55" t="s">
        <v>151</v>
      </c>
      <c r="E1891" s="55" t="s">
        <v>178</v>
      </c>
      <c r="F1891" s="54" t="s">
        <v>162</v>
      </c>
      <c r="G1891" s="56">
        <v>599</v>
      </c>
      <c r="H1891" s="57">
        <v>22.440999999999999</v>
      </c>
    </row>
    <row r="1892" spans="1:8">
      <c r="A1892" s="48">
        <v>2023</v>
      </c>
      <c r="B1892" s="49" t="s">
        <v>226</v>
      </c>
      <c r="C1892" s="50" t="s">
        <v>73</v>
      </c>
      <c r="D1892" s="50" t="s">
        <v>151</v>
      </c>
      <c r="E1892" s="50" t="s">
        <v>178</v>
      </c>
      <c r="F1892" s="49" t="s">
        <v>162</v>
      </c>
      <c r="G1892" s="51">
        <v>3842</v>
      </c>
      <c r="H1892" s="52">
        <v>76</v>
      </c>
    </row>
    <row r="1893" spans="1:8">
      <c r="A1893" s="53">
        <v>2023</v>
      </c>
      <c r="B1893" s="54" t="s">
        <v>226</v>
      </c>
      <c r="C1893" s="55" t="s">
        <v>77</v>
      </c>
      <c r="D1893" s="55" t="s">
        <v>151</v>
      </c>
      <c r="E1893" s="55" t="s">
        <v>178</v>
      </c>
      <c r="F1893" s="54" t="s">
        <v>162</v>
      </c>
      <c r="G1893" s="56">
        <v>56</v>
      </c>
      <c r="H1893" s="57">
        <v>1</v>
      </c>
    </row>
    <row r="1894" spans="1:8">
      <c r="A1894" s="48">
        <v>2023</v>
      </c>
      <c r="B1894" s="49" t="s">
        <v>226</v>
      </c>
      <c r="C1894" s="50" t="s">
        <v>51</v>
      </c>
      <c r="D1894" s="50" t="s">
        <v>151</v>
      </c>
      <c r="E1894" s="50" t="s">
        <v>178</v>
      </c>
      <c r="F1894" s="49" t="s">
        <v>162</v>
      </c>
      <c r="G1894" s="51">
        <v>40540</v>
      </c>
      <c r="H1894" s="52">
        <v>1400</v>
      </c>
    </row>
    <row r="1895" spans="1:8">
      <c r="A1895" s="53">
        <v>2023</v>
      </c>
      <c r="B1895" s="54" t="s">
        <v>226</v>
      </c>
      <c r="C1895" s="55" t="s">
        <v>56</v>
      </c>
      <c r="D1895" s="55" t="s">
        <v>151</v>
      </c>
      <c r="E1895" s="55" t="s">
        <v>178</v>
      </c>
      <c r="F1895" s="54" t="s">
        <v>162</v>
      </c>
      <c r="G1895" s="56">
        <v>1273</v>
      </c>
      <c r="H1895" s="57">
        <v>22</v>
      </c>
    </row>
    <row r="1896" spans="1:8">
      <c r="A1896" s="48">
        <v>2023</v>
      </c>
      <c r="B1896" s="49" t="s">
        <v>226</v>
      </c>
      <c r="C1896" s="50" t="s">
        <v>74</v>
      </c>
      <c r="D1896" s="50" t="s">
        <v>151</v>
      </c>
      <c r="E1896" s="50" t="s">
        <v>178</v>
      </c>
      <c r="F1896" s="49" t="s">
        <v>162</v>
      </c>
      <c r="G1896" s="51">
        <v>51580</v>
      </c>
      <c r="H1896" s="52">
        <v>1256.8499999999999</v>
      </c>
    </row>
    <row r="1897" spans="1:8">
      <c r="A1897" s="53">
        <v>2023</v>
      </c>
      <c r="B1897" s="54" t="s">
        <v>226</v>
      </c>
      <c r="C1897" s="55" t="s">
        <v>177</v>
      </c>
      <c r="D1897" s="55" t="s">
        <v>151</v>
      </c>
      <c r="E1897" s="55" t="s">
        <v>178</v>
      </c>
      <c r="F1897" s="54" t="s">
        <v>162</v>
      </c>
      <c r="G1897" s="56">
        <v>43711</v>
      </c>
      <c r="H1897" s="57">
        <v>1093</v>
      </c>
    </row>
    <row r="1898" spans="1:8">
      <c r="A1898" s="48">
        <v>2023</v>
      </c>
      <c r="B1898" s="49" t="s">
        <v>227</v>
      </c>
      <c r="C1898" s="50" t="s">
        <v>160</v>
      </c>
      <c r="D1898" s="50" t="s">
        <v>149</v>
      </c>
      <c r="E1898" s="50" t="s">
        <v>161</v>
      </c>
      <c r="F1898" s="49" t="s">
        <v>162</v>
      </c>
      <c r="G1898" s="51">
        <v>10578</v>
      </c>
      <c r="H1898" s="52">
        <v>308</v>
      </c>
    </row>
    <row r="1899" spans="1:8">
      <c r="A1899" s="53">
        <v>2023</v>
      </c>
      <c r="B1899" s="54" t="s">
        <v>227</v>
      </c>
      <c r="C1899" s="55" t="s">
        <v>91</v>
      </c>
      <c r="D1899" s="55" t="s">
        <v>149</v>
      </c>
      <c r="E1899" s="55" t="s">
        <v>161</v>
      </c>
      <c r="F1899" s="54" t="s">
        <v>162</v>
      </c>
      <c r="G1899" s="56">
        <v>15325</v>
      </c>
      <c r="H1899" s="57">
        <v>386</v>
      </c>
    </row>
    <row r="1900" spans="1:8">
      <c r="A1900" s="48">
        <v>2023</v>
      </c>
      <c r="B1900" s="49" t="s">
        <v>227</v>
      </c>
      <c r="C1900" s="50" t="s">
        <v>84</v>
      </c>
      <c r="D1900" s="50" t="s">
        <v>149</v>
      </c>
      <c r="E1900" s="50" t="s">
        <v>161</v>
      </c>
      <c r="F1900" s="49" t="s">
        <v>162</v>
      </c>
      <c r="G1900" s="51">
        <v>62838</v>
      </c>
      <c r="H1900" s="52">
        <v>1403</v>
      </c>
    </row>
    <row r="1901" spans="1:8">
      <c r="A1901" s="53">
        <v>2023</v>
      </c>
      <c r="B1901" s="54" t="s">
        <v>227</v>
      </c>
      <c r="C1901" s="55" t="s">
        <v>43</v>
      </c>
      <c r="D1901" s="55" t="s">
        <v>149</v>
      </c>
      <c r="E1901" s="55" t="s">
        <v>161</v>
      </c>
      <c r="F1901" s="54" t="s">
        <v>162</v>
      </c>
      <c r="G1901" s="56">
        <v>15785</v>
      </c>
      <c r="H1901" s="57">
        <v>484</v>
      </c>
    </row>
    <row r="1902" spans="1:8">
      <c r="A1902" s="48">
        <v>2023</v>
      </c>
      <c r="B1902" s="49" t="s">
        <v>227</v>
      </c>
      <c r="C1902" s="50" t="s">
        <v>59</v>
      </c>
      <c r="D1902" s="50" t="s">
        <v>149</v>
      </c>
      <c r="E1902" s="50" t="s">
        <v>161</v>
      </c>
      <c r="F1902" s="49" t="s">
        <v>162</v>
      </c>
      <c r="G1902" s="51">
        <v>11288</v>
      </c>
      <c r="H1902" s="52">
        <v>380</v>
      </c>
    </row>
    <row r="1903" spans="1:8">
      <c r="A1903" s="53">
        <v>2023</v>
      </c>
      <c r="B1903" s="54" t="s">
        <v>227</v>
      </c>
      <c r="C1903" s="55" t="s">
        <v>72</v>
      </c>
      <c r="D1903" s="55" t="s">
        <v>149</v>
      </c>
      <c r="E1903" s="55" t="s">
        <v>161</v>
      </c>
      <c r="F1903" s="54" t="s">
        <v>162</v>
      </c>
      <c r="G1903" s="56">
        <v>16897</v>
      </c>
      <c r="H1903" s="57">
        <v>371.7</v>
      </c>
    </row>
    <row r="1904" spans="1:8">
      <c r="A1904" s="48">
        <v>2023</v>
      </c>
      <c r="B1904" s="49" t="s">
        <v>227</v>
      </c>
      <c r="C1904" s="50" t="s">
        <v>44</v>
      </c>
      <c r="D1904" s="50" t="s">
        <v>149</v>
      </c>
      <c r="E1904" s="50" t="s">
        <v>161</v>
      </c>
      <c r="F1904" s="49" t="s">
        <v>162</v>
      </c>
      <c r="G1904" s="51">
        <v>39853</v>
      </c>
      <c r="H1904" s="52">
        <v>1032.45</v>
      </c>
    </row>
    <row r="1905" spans="1:8">
      <c r="A1905" s="53">
        <v>2023</v>
      </c>
      <c r="B1905" s="54" t="s">
        <v>227</v>
      </c>
      <c r="C1905" s="55" t="s">
        <v>60</v>
      </c>
      <c r="D1905" s="55" t="s">
        <v>149</v>
      </c>
      <c r="E1905" s="55" t="s">
        <v>161</v>
      </c>
      <c r="F1905" s="54" t="s">
        <v>162</v>
      </c>
      <c r="G1905" s="56">
        <v>2592</v>
      </c>
      <c r="H1905" s="57">
        <v>82</v>
      </c>
    </row>
    <row r="1906" spans="1:8">
      <c r="A1906" s="48">
        <v>2023</v>
      </c>
      <c r="B1906" s="49" t="s">
        <v>227</v>
      </c>
      <c r="C1906" s="50" t="s">
        <v>163</v>
      </c>
      <c r="D1906" s="50" t="s">
        <v>149</v>
      </c>
      <c r="E1906" s="50" t="s">
        <v>161</v>
      </c>
      <c r="F1906" s="49" t="s">
        <v>162</v>
      </c>
      <c r="G1906" s="51">
        <v>32221</v>
      </c>
      <c r="H1906" s="52">
        <v>903</v>
      </c>
    </row>
    <row r="1907" spans="1:8">
      <c r="A1907" s="53">
        <v>2023</v>
      </c>
      <c r="B1907" s="54" t="s">
        <v>227</v>
      </c>
      <c r="C1907" s="55" t="s">
        <v>209</v>
      </c>
      <c r="D1907" s="55" t="s">
        <v>149</v>
      </c>
      <c r="E1907" s="55" t="s">
        <v>161</v>
      </c>
      <c r="F1907" s="54" t="s">
        <v>162</v>
      </c>
      <c r="G1907" s="56">
        <v>10753</v>
      </c>
      <c r="H1907" s="57">
        <v>314.60000000000002</v>
      </c>
    </row>
    <row r="1908" spans="1:8">
      <c r="A1908" s="48">
        <v>2023</v>
      </c>
      <c r="B1908" s="49" t="s">
        <v>227</v>
      </c>
      <c r="C1908" s="50" t="s">
        <v>164</v>
      </c>
      <c r="D1908" s="50" t="s">
        <v>149</v>
      </c>
      <c r="E1908" s="50" t="s">
        <v>161</v>
      </c>
      <c r="F1908" s="49" t="s">
        <v>162</v>
      </c>
      <c r="G1908" s="51">
        <v>24623</v>
      </c>
      <c r="H1908" s="52">
        <v>756.4</v>
      </c>
    </row>
    <row r="1909" spans="1:8">
      <c r="A1909" s="53">
        <v>2023</v>
      </c>
      <c r="B1909" s="54" t="s">
        <v>227</v>
      </c>
      <c r="C1909" s="55" t="s">
        <v>61</v>
      </c>
      <c r="D1909" s="55" t="s">
        <v>149</v>
      </c>
      <c r="E1909" s="55" t="s">
        <v>161</v>
      </c>
      <c r="F1909" s="54" t="s">
        <v>162</v>
      </c>
      <c r="G1909" s="56">
        <v>6729</v>
      </c>
      <c r="H1909" s="57">
        <v>198</v>
      </c>
    </row>
    <row r="1910" spans="1:8">
      <c r="A1910" s="48">
        <v>2023</v>
      </c>
      <c r="B1910" s="49" t="s">
        <v>227</v>
      </c>
      <c r="C1910" s="50" t="s">
        <v>165</v>
      </c>
      <c r="D1910" s="50" t="s">
        <v>149</v>
      </c>
      <c r="E1910" s="50" t="s">
        <v>161</v>
      </c>
      <c r="F1910" s="49" t="s">
        <v>162</v>
      </c>
      <c r="G1910" s="51">
        <v>33963</v>
      </c>
      <c r="H1910" s="52">
        <v>999</v>
      </c>
    </row>
    <row r="1911" spans="1:8">
      <c r="A1911" s="53">
        <v>2023</v>
      </c>
      <c r="B1911" s="54" t="s">
        <v>227</v>
      </c>
      <c r="C1911" s="55" t="s">
        <v>166</v>
      </c>
      <c r="D1911" s="55" t="s">
        <v>149</v>
      </c>
      <c r="E1911" s="55" t="s">
        <v>161</v>
      </c>
      <c r="F1911" s="54" t="s">
        <v>162</v>
      </c>
      <c r="G1911" s="56">
        <v>32289</v>
      </c>
      <c r="H1911" s="57">
        <v>726</v>
      </c>
    </row>
    <row r="1912" spans="1:8">
      <c r="A1912" s="48">
        <v>2023</v>
      </c>
      <c r="B1912" s="49" t="s">
        <v>227</v>
      </c>
      <c r="C1912" s="50" t="s">
        <v>29</v>
      </c>
      <c r="D1912" s="50" t="s">
        <v>149</v>
      </c>
      <c r="E1912" s="50" t="s">
        <v>161</v>
      </c>
      <c r="F1912" s="49" t="s">
        <v>162</v>
      </c>
      <c r="G1912" s="51">
        <v>29151</v>
      </c>
      <c r="H1912" s="52">
        <v>660</v>
      </c>
    </row>
    <row r="1913" spans="1:8">
      <c r="A1913" s="53">
        <v>2023</v>
      </c>
      <c r="B1913" s="54" t="s">
        <v>227</v>
      </c>
      <c r="C1913" s="55" t="s">
        <v>167</v>
      </c>
      <c r="D1913" s="55" t="s">
        <v>149</v>
      </c>
      <c r="E1913" s="55" t="s">
        <v>161</v>
      </c>
      <c r="F1913" s="54" t="s">
        <v>162</v>
      </c>
      <c r="G1913" s="56">
        <v>1419</v>
      </c>
      <c r="H1913" s="57">
        <v>44</v>
      </c>
    </row>
    <row r="1914" spans="1:8">
      <c r="A1914" s="48">
        <v>2023</v>
      </c>
      <c r="B1914" s="49" t="s">
        <v>227</v>
      </c>
      <c r="C1914" s="50" t="s">
        <v>62</v>
      </c>
      <c r="D1914" s="50" t="s">
        <v>149</v>
      </c>
      <c r="E1914" s="50" t="s">
        <v>161</v>
      </c>
      <c r="F1914" s="49" t="s">
        <v>162</v>
      </c>
      <c r="G1914" s="51">
        <v>55771</v>
      </c>
      <c r="H1914" s="52">
        <v>1638</v>
      </c>
    </row>
    <row r="1915" spans="1:8">
      <c r="A1915" s="53">
        <v>2023</v>
      </c>
      <c r="B1915" s="54" t="s">
        <v>227</v>
      </c>
      <c r="C1915" s="55" t="s">
        <v>45</v>
      </c>
      <c r="D1915" s="55" t="s">
        <v>149</v>
      </c>
      <c r="E1915" s="55" t="s">
        <v>161</v>
      </c>
      <c r="F1915" s="54" t="s">
        <v>162</v>
      </c>
      <c r="G1915" s="56">
        <v>4112</v>
      </c>
      <c r="H1915" s="57">
        <v>65</v>
      </c>
    </row>
    <row r="1916" spans="1:8">
      <c r="A1916" s="48">
        <v>2023</v>
      </c>
      <c r="B1916" s="49" t="s">
        <v>227</v>
      </c>
      <c r="C1916" s="50" t="s">
        <v>46</v>
      </c>
      <c r="D1916" s="50" t="s">
        <v>149</v>
      </c>
      <c r="E1916" s="50" t="s">
        <v>161</v>
      </c>
      <c r="F1916" s="49" t="s">
        <v>162</v>
      </c>
      <c r="G1916" s="51">
        <v>30016</v>
      </c>
      <c r="H1916" s="52">
        <v>912</v>
      </c>
    </row>
    <row r="1917" spans="1:8">
      <c r="A1917" s="53">
        <v>2023</v>
      </c>
      <c r="B1917" s="54" t="s">
        <v>227</v>
      </c>
      <c r="C1917" s="55" t="s">
        <v>47</v>
      </c>
      <c r="D1917" s="55" t="s">
        <v>149</v>
      </c>
      <c r="E1917" s="55" t="s">
        <v>161</v>
      </c>
      <c r="F1917" s="54" t="s">
        <v>162</v>
      </c>
      <c r="G1917" s="56">
        <v>13159</v>
      </c>
      <c r="H1917" s="57">
        <v>352</v>
      </c>
    </row>
    <row r="1918" spans="1:8">
      <c r="A1918" s="48">
        <v>2023</v>
      </c>
      <c r="B1918" s="49" t="s">
        <v>227</v>
      </c>
      <c r="C1918" s="50" t="s">
        <v>66</v>
      </c>
      <c r="D1918" s="50" t="s">
        <v>149</v>
      </c>
      <c r="E1918" s="50" t="s">
        <v>161</v>
      </c>
      <c r="F1918" s="49" t="s">
        <v>162</v>
      </c>
      <c r="G1918" s="51">
        <v>8145</v>
      </c>
      <c r="H1918" s="52">
        <v>190</v>
      </c>
    </row>
    <row r="1919" spans="1:8">
      <c r="A1919" s="53">
        <v>2023</v>
      </c>
      <c r="B1919" s="54" t="s">
        <v>227</v>
      </c>
      <c r="C1919" s="55" t="s">
        <v>33</v>
      </c>
      <c r="D1919" s="55" t="s">
        <v>149</v>
      </c>
      <c r="E1919" s="55" t="s">
        <v>161</v>
      </c>
      <c r="F1919" s="54" t="s">
        <v>162</v>
      </c>
      <c r="G1919" s="56">
        <v>6966</v>
      </c>
      <c r="H1919" s="57">
        <v>154</v>
      </c>
    </row>
    <row r="1920" spans="1:8">
      <c r="A1920" s="48">
        <v>2023</v>
      </c>
      <c r="B1920" s="49" t="s">
        <v>227</v>
      </c>
      <c r="C1920" s="50" t="s">
        <v>48</v>
      </c>
      <c r="D1920" s="50" t="s">
        <v>149</v>
      </c>
      <c r="E1920" s="50" t="s">
        <v>161</v>
      </c>
      <c r="F1920" s="49" t="s">
        <v>162</v>
      </c>
      <c r="G1920" s="51">
        <v>1059116</v>
      </c>
      <c r="H1920" s="52">
        <v>29732.34</v>
      </c>
    </row>
    <row r="1921" spans="1:8">
      <c r="A1921" s="53">
        <v>2023</v>
      </c>
      <c r="B1921" s="54" t="s">
        <v>227</v>
      </c>
      <c r="C1921" s="55" t="s">
        <v>169</v>
      </c>
      <c r="D1921" s="55" t="s">
        <v>149</v>
      </c>
      <c r="E1921" s="55" t="s">
        <v>161</v>
      </c>
      <c r="F1921" s="54" t="s">
        <v>162</v>
      </c>
      <c r="G1921" s="56">
        <v>2023</v>
      </c>
      <c r="H1921" s="57">
        <v>116.37</v>
      </c>
    </row>
    <row r="1922" spans="1:8">
      <c r="A1922" s="48">
        <v>2023</v>
      </c>
      <c r="B1922" s="49" t="s">
        <v>227</v>
      </c>
      <c r="C1922" s="50" t="s">
        <v>49</v>
      </c>
      <c r="D1922" s="50" t="s">
        <v>149</v>
      </c>
      <c r="E1922" s="50" t="s">
        <v>161</v>
      </c>
      <c r="F1922" s="49" t="s">
        <v>162</v>
      </c>
      <c r="G1922" s="51">
        <v>6280</v>
      </c>
      <c r="H1922" s="52">
        <v>132</v>
      </c>
    </row>
    <row r="1923" spans="1:8">
      <c r="A1923" s="53">
        <v>2023</v>
      </c>
      <c r="B1923" s="54" t="s">
        <v>227</v>
      </c>
      <c r="C1923" s="55" t="s">
        <v>73</v>
      </c>
      <c r="D1923" s="55" t="s">
        <v>149</v>
      </c>
      <c r="E1923" s="55" t="s">
        <v>161</v>
      </c>
      <c r="F1923" s="54" t="s">
        <v>162</v>
      </c>
      <c r="G1923" s="56">
        <v>19797</v>
      </c>
      <c r="H1923" s="57">
        <v>582</v>
      </c>
    </row>
    <row r="1924" spans="1:8">
      <c r="A1924" s="48">
        <v>2023</v>
      </c>
      <c r="B1924" s="49" t="s">
        <v>227</v>
      </c>
      <c r="C1924" s="50" t="s">
        <v>38</v>
      </c>
      <c r="D1924" s="50" t="s">
        <v>149</v>
      </c>
      <c r="E1924" s="50" t="s">
        <v>161</v>
      </c>
      <c r="F1924" s="49" t="s">
        <v>162</v>
      </c>
      <c r="G1924" s="51">
        <v>24356</v>
      </c>
      <c r="H1924" s="52">
        <v>515</v>
      </c>
    </row>
    <row r="1925" spans="1:8">
      <c r="A1925" s="53">
        <v>2023</v>
      </c>
      <c r="B1925" s="54" t="s">
        <v>227</v>
      </c>
      <c r="C1925" s="55" t="s">
        <v>172</v>
      </c>
      <c r="D1925" s="55" t="s">
        <v>149</v>
      </c>
      <c r="E1925" s="55" t="s">
        <v>161</v>
      </c>
      <c r="F1925" s="54" t="s">
        <v>162</v>
      </c>
      <c r="G1925" s="56">
        <v>34271</v>
      </c>
      <c r="H1925" s="57">
        <v>780</v>
      </c>
    </row>
    <row r="1926" spans="1:8">
      <c r="A1926" s="48">
        <v>2023</v>
      </c>
      <c r="B1926" s="49" t="s">
        <v>227</v>
      </c>
      <c r="C1926" s="50" t="s">
        <v>63</v>
      </c>
      <c r="D1926" s="50" t="s">
        <v>149</v>
      </c>
      <c r="E1926" s="50" t="s">
        <v>161</v>
      </c>
      <c r="F1926" s="49" t="s">
        <v>162</v>
      </c>
      <c r="G1926" s="51">
        <v>3340</v>
      </c>
      <c r="H1926" s="52">
        <v>88</v>
      </c>
    </row>
    <row r="1927" spans="1:8">
      <c r="A1927" s="53">
        <v>2023</v>
      </c>
      <c r="B1927" s="54" t="s">
        <v>227</v>
      </c>
      <c r="C1927" s="55" t="s">
        <v>52</v>
      </c>
      <c r="D1927" s="55" t="s">
        <v>149</v>
      </c>
      <c r="E1927" s="55" t="s">
        <v>161</v>
      </c>
      <c r="F1927" s="54" t="s">
        <v>162</v>
      </c>
      <c r="G1927" s="56">
        <v>1534</v>
      </c>
      <c r="H1927" s="57">
        <v>42</v>
      </c>
    </row>
    <row r="1928" spans="1:8">
      <c r="A1928" s="48">
        <v>2023</v>
      </c>
      <c r="B1928" s="49" t="s">
        <v>227</v>
      </c>
      <c r="C1928" s="50" t="s">
        <v>39</v>
      </c>
      <c r="D1928" s="50" t="s">
        <v>149</v>
      </c>
      <c r="E1928" s="50" t="s">
        <v>161</v>
      </c>
      <c r="F1928" s="49" t="s">
        <v>162</v>
      </c>
      <c r="G1928" s="51">
        <v>13898</v>
      </c>
      <c r="H1928" s="52">
        <v>302</v>
      </c>
    </row>
    <row r="1929" spans="1:8">
      <c r="A1929" s="53">
        <v>2023</v>
      </c>
      <c r="B1929" s="54" t="s">
        <v>227</v>
      </c>
      <c r="C1929" s="55" t="s">
        <v>183</v>
      </c>
      <c r="D1929" s="55" t="s">
        <v>149</v>
      </c>
      <c r="E1929" s="55" t="s">
        <v>161</v>
      </c>
      <c r="F1929" s="54" t="s">
        <v>162</v>
      </c>
      <c r="G1929" s="56">
        <v>728</v>
      </c>
      <c r="H1929" s="57">
        <v>22</v>
      </c>
    </row>
    <row r="1930" spans="1:8">
      <c r="A1930" s="48">
        <v>2023</v>
      </c>
      <c r="B1930" s="49" t="s">
        <v>227</v>
      </c>
      <c r="C1930" s="50" t="s">
        <v>69</v>
      </c>
      <c r="D1930" s="50" t="s">
        <v>149</v>
      </c>
      <c r="E1930" s="50" t="s">
        <v>161</v>
      </c>
      <c r="F1930" s="49" t="s">
        <v>162</v>
      </c>
      <c r="G1930" s="51">
        <v>23579</v>
      </c>
      <c r="H1930" s="52">
        <v>704</v>
      </c>
    </row>
    <row r="1931" spans="1:8">
      <c r="A1931" s="53">
        <v>2023</v>
      </c>
      <c r="B1931" s="54" t="s">
        <v>227</v>
      </c>
      <c r="C1931" s="55" t="s">
        <v>41</v>
      </c>
      <c r="D1931" s="55" t="s">
        <v>149</v>
      </c>
      <c r="E1931" s="55" t="s">
        <v>161</v>
      </c>
      <c r="F1931" s="54" t="s">
        <v>162</v>
      </c>
      <c r="G1931" s="56">
        <v>1014</v>
      </c>
      <c r="H1931" s="57">
        <v>22</v>
      </c>
    </row>
    <row r="1932" spans="1:8">
      <c r="A1932" s="48">
        <v>2023</v>
      </c>
      <c r="B1932" s="49" t="s">
        <v>227</v>
      </c>
      <c r="C1932" s="50" t="s">
        <v>56</v>
      </c>
      <c r="D1932" s="50" t="s">
        <v>149</v>
      </c>
      <c r="E1932" s="50" t="s">
        <v>161</v>
      </c>
      <c r="F1932" s="49" t="s">
        <v>162</v>
      </c>
      <c r="G1932" s="51">
        <v>5883</v>
      </c>
      <c r="H1932" s="52">
        <v>110</v>
      </c>
    </row>
    <row r="1933" spans="1:8">
      <c r="A1933" s="53">
        <v>2023</v>
      </c>
      <c r="B1933" s="54" t="s">
        <v>227</v>
      </c>
      <c r="C1933" s="55" t="s">
        <v>175</v>
      </c>
      <c r="D1933" s="55" t="s">
        <v>149</v>
      </c>
      <c r="E1933" s="55" t="s">
        <v>161</v>
      </c>
      <c r="F1933" s="54" t="s">
        <v>162</v>
      </c>
      <c r="G1933" s="56">
        <v>3030</v>
      </c>
      <c r="H1933" s="57">
        <v>88</v>
      </c>
    </row>
    <row r="1934" spans="1:8">
      <c r="A1934" s="48">
        <v>2023</v>
      </c>
      <c r="B1934" s="49" t="s">
        <v>227</v>
      </c>
      <c r="C1934" s="50" t="s">
        <v>74</v>
      </c>
      <c r="D1934" s="50" t="s">
        <v>149</v>
      </c>
      <c r="E1934" s="50" t="s">
        <v>161</v>
      </c>
      <c r="F1934" s="49" t="s">
        <v>162</v>
      </c>
      <c r="G1934" s="51">
        <v>1054357</v>
      </c>
      <c r="H1934" s="52">
        <v>30043.395</v>
      </c>
    </row>
    <row r="1935" spans="1:8">
      <c r="A1935" s="53">
        <v>2023</v>
      </c>
      <c r="B1935" s="54" t="s">
        <v>227</v>
      </c>
      <c r="C1935" s="55" t="s">
        <v>176</v>
      </c>
      <c r="D1935" s="55" t="s">
        <v>149</v>
      </c>
      <c r="E1935" s="55" t="s">
        <v>161</v>
      </c>
      <c r="F1935" s="54" t="s">
        <v>162</v>
      </c>
      <c r="G1935" s="56">
        <v>19041</v>
      </c>
      <c r="H1935" s="57">
        <v>528</v>
      </c>
    </row>
    <row r="1936" spans="1:8">
      <c r="A1936" s="48">
        <v>2023</v>
      </c>
      <c r="B1936" s="49" t="s">
        <v>227</v>
      </c>
      <c r="C1936" s="50" t="s">
        <v>177</v>
      </c>
      <c r="D1936" s="50" t="s">
        <v>149</v>
      </c>
      <c r="E1936" s="50" t="s">
        <v>161</v>
      </c>
      <c r="F1936" s="49" t="s">
        <v>162</v>
      </c>
      <c r="G1936" s="51">
        <v>16754</v>
      </c>
      <c r="H1936" s="52">
        <v>422</v>
      </c>
    </row>
    <row r="1937" spans="1:8">
      <c r="A1937" s="53">
        <v>2023</v>
      </c>
      <c r="B1937" s="54" t="s">
        <v>227</v>
      </c>
      <c r="C1937" s="55" t="s">
        <v>84</v>
      </c>
      <c r="D1937" s="55" t="s">
        <v>151</v>
      </c>
      <c r="E1937" s="55" t="s">
        <v>178</v>
      </c>
      <c r="F1937" s="54" t="s">
        <v>162</v>
      </c>
      <c r="G1937" s="56">
        <v>23489</v>
      </c>
      <c r="H1937" s="57">
        <v>700</v>
      </c>
    </row>
    <row r="1938" spans="1:8">
      <c r="A1938" s="48">
        <v>2023</v>
      </c>
      <c r="B1938" s="49" t="s">
        <v>227</v>
      </c>
      <c r="C1938" s="50" t="s">
        <v>43</v>
      </c>
      <c r="D1938" s="50" t="s">
        <v>151</v>
      </c>
      <c r="E1938" s="50" t="s">
        <v>178</v>
      </c>
      <c r="F1938" s="49" t="s">
        <v>162</v>
      </c>
      <c r="G1938" s="51">
        <v>16908</v>
      </c>
      <c r="H1938" s="52">
        <v>528</v>
      </c>
    </row>
    <row r="1939" spans="1:8">
      <c r="A1939" s="53">
        <v>2023</v>
      </c>
      <c r="B1939" s="54" t="s">
        <v>227</v>
      </c>
      <c r="C1939" s="55" t="s">
        <v>44</v>
      </c>
      <c r="D1939" s="55" t="s">
        <v>151</v>
      </c>
      <c r="E1939" s="55" t="s">
        <v>178</v>
      </c>
      <c r="F1939" s="54" t="s">
        <v>162</v>
      </c>
      <c r="G1939" s="56">
        <v>78489</v>
      </c>
      <c r="H1939" s="57">
        <v>4036.799</v>
      </c>
    </row>
    <row r="1940" spans="1:8">
      <c r="A1940" s="48">
        <v>2023</v>
      </c>
      <c r="B1940" s="49" t="s">
        <v>227</v>
      </c>
      <c r="C1940" s="50" t="s">
        <v>60</v>
      </c>
      <c r="D1940" s="50" t="s">
        <v>151</v>
      </c>
      <c r="E1940" s="50" t="s">
        <v>178</v>
      </c>
      <c r="F1940" s="49" t="s">
        <v>162</v>
      </c>
      <c r="G1940" s="51">
        <v>29769</v>
      </c>
      <c r="H1940" s="52">
        <v>834.4</v>
      </c>
    </row>
    <row r="1941" spans="1:8">
      <c r="A1941" s="53">
        <v>2023</v>
      </c>
      <c r="B1941" s="54" t="s">
        <v>227</v>
      </c>
      <c r="C1941" s="55" t="s">
        <v>46</v>
      </c>
      <c r="D1941" s="55" t="s">
        <v>151</v>
      </c>
      <c r="E1941" s="55" t="s">
        <v>178</v>
      </c>
      <c r="F1941" s="54" t="s">
        <v>162</v>
      </c>
      <c r="G1941" s="56">
        <v>12988</v>
      </c>
      <c r="H1941" s="57">
        <v>400</v>
      </c>
    </row>
    <row r="1942" spans="1:8">
      <c r="A1942" s="48">
        <v>2023</v>
      </c>
      <c r="B1942" s="49" t="s">
        <v>227</v>
      </c>
      <c r="C1942" s="50" t="s">
        <v>47</v>
      </c>
      <c r="D1942" s="50" t="s">
        <v>151</v>
      </c>
      <c r="E1942" s="50" t="s">
        <v>178</v>
      </c>
      <c r="F1942" s="49" t="s">
        <v>162</v>
      </c>
      <c r="G1942" s="51">
        <v>223</v>
      </c>
      <c r="H1942" s="52">
        <v>24</v>
      </c>
    </row>
    <row r="1943" spans="1:8">
      <c r="A1943" s="53">
        <v>2023</v>
      </c>
      <c r="B1943" s="54" t="s">
        <v>227</v>
      </c>
      <c r="C1943" s="55" t="s">
        <v>48</v>
      </c>
      <c r="D1943" s="55" t="s">
        <v>151</v>
      </c>
      <c r="E1943" s="55" t="s">
        <v>178</v>
      </c>
      <c r="F1943" s="54" t="s">
        <v>162</v>
      </c>
      <c r="G1943" s="56">
        <v>28965</v>
      </c>
      <c r="H1943" s="57">
        <v>825.9</v>
      </c>
    </row>
    <row r="1944" spans="1:8">
      <c r="A1944" s="48">
        <v>2023</v>
      </c>
      <c r="B1944" s="49" t="s">
        <v>227</v>
      </c>
      <c r="C1944" s="50" t="s">
        <v>49</v>
      </c>
      <c r="D1944" s="50" t="s">
        <v>151</v>
      </c>
      <c r="E1944" s="50" t="s">
        <v>178</v>
      </c>
      <c r="F1944" s="49" t="s">
        <v>162</v>
      </c>
      <c r="G1944" s="51">
        <v>885</v>
      </c>
      <c r="H1944" s="52">
        <v>69.956999999999994</v>
      </c>
    </row>
    <row r="1945" spans="1:8">
      <c r="A1945" s="53">
        <v>2023</v>
      </c>
      <c r="B1945" s="54" t="s">
        <v>227</v>
      </c>
      <c r="C1945" s="55" t="s">
        <v>73</v>
      </c>
      <c r="D1945" s="55" t="s">
        <v>151</v>
      </c>
      <c r="E1945" s="55" t="s">
        <v>178</v>
      </c>
      <c r="F1945" s="54" t="s">
        <v>162</v>
      </c>
      <c r="G1945" s="56">
        <v>3845</v>
      </c>
      <c r="H1945" s="57">
        <v>76</v>
      </c>
    </row>
    <row r="1946" spans="1:8">
      <c r="A1946" s="48">
        <v>2023</v>
      </c>
      <c r="B1946" s="49" t="s">
        <v>227</v>
      </c>
      <c r="C1946" s="50" t="s">
        <v>51</v>
      </c>
      <c r="D1946" s="50" t="s">
        <v>151</v>
      </c>
      <c r="E1946" s="50" t="s">
        <v>178</v>
      </c>
      <c r="F1946" s="49" t="s">
        <v>162</v>
      </c>
      <c r="G1946" s="51">
        <v>50301</v>
      </c>
      <c r="H1946" s="52">
        <v>1700</v>
      </c>
    </row>
    <row r="1947" spans="1:8">
      <c r="A1947" s="53">
        <v>2023</v>
      </c>
      <c r="B1947" s="54" t="s">
        <v>227</v>
      </c>
      <c r="C1947" s="55" t="s">
        <v>52</v>
      </c>
      <c r="D1947" s="55" t="s">
        <v>151</v>
      </c>
      <c r="E1947" s="55" t="s">
        <v>178</v>
      </c>
      <c r="F1947" s="54" t="s">
        <v>162</v>
      </c>
      <c r="G1947" s="56">
        <v>407</v>
      </c>
      <c r="H1947" s="57">
        <v>8.4</v>
      </c>
    </row>
    <row r="1948" spans="1:8">
      <c r="A1948" s="48">
        <v>2023</v>
      </c>
      <c r="B1948" s="49" t="s">
        <v>227</v>
      </c>
      <c r="C1948" s="50" t="s">
        <v>56</v>
      </c>
      <c r="D1948" s="50" t="s">
        <v>151</v>
      </c>
      <c r="E1948" s="50" t="s">
        <v>178</v>
      </c>
      <c r="F1948" s="49" t="s">
        <v>162</v>
      </c>
      <c r="G1948" s="51">
        <v>73</v>
      </c>
      <c r="H1948" s="52">
        <v>0.5</v>
      </c>
    </row>
    <row r="1949" spans="1:8">
      <c r="A1949" s="53">
        <v>2023</v>
      </c>
      <c r="B1949" s="54" t="s">
        <v>227</v>
      </c>
      <c r="C1949" s="55" t="s">
        <v>74</v>
      </c>
      <c r="D1949" s="55" t="s">
        <v>151</v>
      </c>
      <c r="E1949" s="55" t="s">
        <v>178</v>
      </c>
      <c r="F1949" s="54" t="s">
        <v>162</v>
      </c>
      <c r="G1949" s="56">
        <v>75495</v>
      </c>
      <c r="H1949" s="57">
        <v>1836.433</v>
      </c>
    </row>
    <row r="1950" spans="1:8">
      <c r="A1950" s="48">
        <v>2023</v>
      </c>
      <c r="B1950" s="49" t="s">
        <v>227</v>
      </c>
      <c r="C1950" s="50" t="s">
        <v>177</v>
      </c>
      <c r="D1950" s="50" t="s">
        <v>151</v>
      </c>
      <c r="E1950" s="50" t="s">
        <v>178</v>
      </c>
      <c r="F1950" s="49" t="s">
        <v>162</v>
      </c>
      <c r="G1950" s="51">
        <v>23338</v>
      </c>
      <c r="H1950" s="52">
        <v>700</v>
      </c>
    </row>
    <row r="1951" spans="1:8">
      <c r="A1951" s="53">
        <v>2023</v>
      </c>
      <c r="B1951" s="54" t="s">
        <v>228</v>
      </c>
      <c r="C1951" s="55" t="s">
        <v>160</v>
      </c>
      <c r="D1951" s="55" t="s">
        <v>149</v>
      </c>
      <c r="E1951" s="55" t="s">
        <v>161</v>
      </c>
      <c r="F1951" s="54" t="s">
        <v>162</v>
      </c>
      <c r="G1951" s="56">
        <v>43363</v>
      </c>
      <c r="H1951" s="57">
        <v>1402</v>
      </c>
    </row>
    <row r="1952" spans="1:8">
      <c r="A1952" s="48">
        <v>2023</v>
      </c>
      <c r="B1952" s="49" t="s">
        <v>228</v>
      </c>
      <c r="C1952" s="50" t="s">
        <v>84</v>
      </c>
      <c r="D1952" s="50" t="s">
        <v>149</v>
      </c>
      <c r="E1952" s="50" t="s">
        <v>161</v>
      </c>
      <c r="F1952" s="49" t="s">
        <v>162</v>
      </c>
      <c r="G1952" s="51">
        <v>152376</v>
      </c>
      <c r="H1952" s="52">
        <v>2734</v>
      </c>
    </row>
    <row r="1953" spans="1:8">
      <c r="A1953" s="53">
        <v>2023</v>
      </c>
      <c r="B1953" s="54" t="s">
        <v>228</v>
      </c>
      <c r="C1953" s="55" t="s">
        <v>43</v>
      </c>
      <c r="D1953" s="55" t="s">
        <v>149</v>
      </c>
      <c r="E1953" s="55" t="s">
        <v>161</v>
      </c>
      <c r="F1953" s="54" t="s">
        <v>162</v>
      </c>
      <c r="G1953" s="56">
        <v>20680</v>
      </c>
      <c r="H1953" s="57">
        <v>660</v>
      </c>
    </row>
    <row r="1954" spans="1:8">
      <c r="A1954" s="48">
        <v>2023</v>
      </c>
      <c r="B1954" s="49" t="s">
        <v>228</v>
      </c>
      <c r="C1954" s="50" t="s">
        <v>22</v>
      </c>
      <c r="D1954" s="50" t="s">
        <v>149</v>
      </c>
      <c r="E1954" s="50" t="s">
        <v>161</v>
      </c>
      <c r="F1954" s="49" t="s">
        <v>162</v>
      </c>
      <c r="G1954" s="51">
        <v>2554</v>
      </c>
      <c r="H1954" s="52">
        <v>44</v>
      </c>
    </row>
    <row r="1955" spans="1:8">
      <c r="A1955" s="53">
        <v>2023</v>
      </c>
      <c r="B1955" s="54" t="s">
        <v>228</v>
      </c>
      <c r="C1955" s="55" t="s">
        <v>59</v>
      </c>
      <c r="D1955" s="55" t="s">
        <v>149</v>
      </c>
      <c r="E1955" s="55" t="s">
        <v>161</v>
      </c>
      <c r="F1955" s="54" t="s">
        <v>162</v>
      </c>
      <c r="G1955" s="56">
        <v>15238</v>
      </c>
      <c r="H1955" s="57">
        <v>494</v>
      </c>
    </row>
    <row r="1956" spans="1:8">
      <c r="A1956" s="48">
        <v>2023</v>
      </c>
      <c r="B1956" s="49" t="s">
        <v>228</v>
      </c>
      <c r="C1956" s="50" t="s">
        <v>72</v>
      </c>
      <c r="D1956" s="50" t="s">
        <v>149</v>
      </c>
      <c r="E1956" s="50" t="s">
        <v>161</v>
      </c>
      <c r="F1956" s="49" t="s">
        <v>162</v>
      </c>
      <c r="G1956" s="51">
        <v>10235</v>
      </c>
      <c r="H1956" s="52">
        <v>256.64999999999998</v>
      </c>
    </row>
    <row r="1957" spans="1:8">
      <c r="A1957" s="53">
        <v>2023</v>
      </c>
      <c r="B1957" s="54" t="s">
        <v>228</v>
      </c>
      <c r="C1957" s="55" t="s">
        <v>180</v>
      </c>
      <c r="D1957" s="55" t="s">
        <v>149</v>
      </c>
      <c r="E1957" s="55" t="s">
        <v>161</v>
      </c>
      <c r="F1957" s="54" t="s">
        <v>162</v>
      </c>
      <c r="G1957" s="56">
        <v>2005</v>
      </c>
      <c r="H1957" s="57">
        <v>44</v>
      </c>
    </row>
    <row r="1958" spans="1:8">
      <c r="A1958" s="48">
        <v>2023</v>
      </c>
      <c r="B1958" s="49" t="s">
        <v>228</v>
      </c>
      <c r="C1958" s="50" t="s">
        <v>44</v>
      </c>
      <c r="D1958" s="50" t="s">
        <v>149</v>
      </c>
      <c r="E1958" s="50" t="s">
        <v>161</v>
      </c>
      <c r="F1958" s="49" t="s">
        <v>162</v>
      </c>
      <c r="G1958" s="51">
        <v>23622</v>
      </c>
      <c r="H1958" s="52">
        <v>676.25</v>
      </c>
    </row>
    <row r="1959" spans="1:8">
      <c r="A1959" s="53">
        <v>2023</v>
      </c>
      <c r="B1959" s="54" t="s">
        <v>228</v>
      </c>
      <c r="C1959" s="55" t="s">
        <v>163</v>
      </c>
      <c r="D1959" s="55" t="s">
        <v>149</v>
      </c>
      <c r="E1959" s="55" t="s">
        <v>161</v>
      </c>
      <c r="F1959" s="54" t="s">
        <v>162</v>
      </c>
      <c r="G1959" s="56">
        <v>31037</v>
      </c>
      <c r="H1959" s="57">
        <v>903</v>
      </c>
    </row>
    <row r="1960" spans="1:8">
      <c r="A1960" s="48">
        <v>2023</v>
      </c>
      <c r="B1960" s="49" t="s">
        <v>228</v>
      </c>
      <c r="C1960" s="50" t="s">
        <v>209</v>
      </c>
      <c r="D1960" s="50" t="s">
        <v>149</v>
      </c>
      <c r="E1960" s="50" t="s">
        <v>161</v>
      </c>
      <c r="F1960" s="49" t="s">
        <v>162</v>
      </c>
      <c r="G1960" s="51">
        <v>10686</v>
      </c>
      <c r="H1960" s="52">
        <v>314.60000000000002</v>
      </c>
    </row>
    <row r="1961" spans="1:8">
      <c r="A1961" s="53">
        <v>2023</v>
      </c>
      <c r="B1961" s="54" t="s">
        <v>228</v>
      </c>
      <c r="C1961" s="55" t="s">
        <v>164</v>
      </c>
      <c r="D1961" s="55" t="s">
        <v>149</v>
      </c>
      <c r="E1961" s="55" t="s">
        <v>161</v>
      </c>
      <c r="F1961" s="54" t="s">
        <v>162</v>
      </c>
      <c r="G1961" s="56">
        <v>29076</v>
      </c>
      <c r="H1961" s="57">
        <v>860</v>
      </c>
    </row>
    <row r="1962" spans="1:8">
      <c r="A1962" s="48">
        <v>2023</v>
      </c>
      <c r="B1962" s="49" t="s">
        <v>228</v>
      </c>
      <c r="C1962" s="50" t="s">
        <v>165</v>
      </c>
      <c r="D1962" s="50" t="s">
        <v>149</v>
      </c>
      <c r="E1962" s="50" t="s">
        <v>161</v>
      </c>
      <c r="F1962" s="49" t="s">
        <v>162</v>
      </c>
      <c r="G1962" s="51">
        <v>21658</v>
      </c>
      <c r="H1962" s="52">
        <v>660</v>
      </c>
    </row>
    <row r="1963" spans="1:8">
      <c r="A1963" s="53">
        <v>2023</v>
      </c>
      <c r="B1963" s="54" t="s">
        <v>228</v>
      </c>
      <c r="C1963" s="55" t="s">
        <v>166</v>
      </c>
      <c r="D1963" s="55" t="s">
        <v>149</v>
      </c>
      <c r="E1963" s="55" t="s">
        <v>161</v>
      </c>
      <c r="F1963" s="54" t="s">
        <v>162</v>
      </c>
      <c r="G1963" s="56">
        <v>34346</v>
      </c>
      <c r="H1963" s="57">
        <v>704</v>
      </c>
    </row>
    <row r="1964" spans="1:8">
      <c r="A1964" s="48">
        <v>2023</v>
      </c>
      <c r="B1964" s="49" t="s">
        <v>228</v>
      </c>
      <c r="C1964" s="50" t="s">
        <v>29</v>
      </c>
      <c r="D1964" s="50" t="s">
        <v>149</v>
      </c>
      <c r="E1964" s="50" t="s">
        <v>161</v>
      </c>
      <c r="F1964" s="49" t="s">
        <v>162</v>
      </c>
      <c r="G1964" s="51">
        <v>17857</v>
      </c>
      <c r="H1964" s="52">
        <v>396</v>
      </c>
    </row>
    <row r="1965" spans="1:8">
      <c r="A1965" s="53">
        <v>2023</v>
      </c>
      <c r="B1965" s="54" t="s">
        <v>228</v>
      </c>
      <c r="C1965" s="55" t="s">
        <v>167</v>
      </c>
      <c r="D1965" s="55" t="s">
        <v>149</v>
      </c>
      <c r="E1965" s="55" t="s">
        <v>161</v>
      </c>
      <c r="F1965" s="54" t="s">
        <v>162</v>
      </c>
      <c r="G1965" s="56">
        <v>3725</v>
      </c>
      <c r="H1965" s="57">
        <v>118.8</v>
      </c>
    </row>
    <row r="1966" spans="1:8">
      <c r="A1966" s="48">
        <v>2023</v>
      </c>
      <c r="B1966" s="49" t="s">
        <v>228</v>
      </c>
      <c r="C1966" s="50" t="s">
        <v>62</v>
      </c>
      <c r="D1966" s="50" t="s">
        <v>149</v>
      </c>
      <c r="E1966" s="50" t="s">
        <v>161</v>
      </c>
      <c r="F1966" s="49" t="s">
        <v>162</v>
      </c>
      <c r="G1966" s="51">
        <v>31632</v>
      </c>
      <c r="H1966" s="52">
        <v>945</v>
      </c>
    </row>
    <row r="1967" spans="1:8">
      <c r="A1967" s="53">
        <v>2023</v>
      </c>
      <c r="B1967" s="54" t="s">
        <v>228</v>
      </c>
      <c r="C1967" s="55" t="s">
        <v>45</v>
      </c>
      <c r="D1967" s="55" t="s">
        <v>149</v>
      </c>
      <c r="E1967" s="55" t="s">
        <v>161</v>
      </c>
      <c r="F1967" s="54" t="s">
        <v>162</v>
      </c>
      <c r="G1967" s="56">
        <v>7958</v>
      </c>
      <c r="H1967" s="57">
        <v>131</v>
      </c>
    </row>
    <row r="1968" spans="1:8">
      <c r="A1968" s="48">
        <v>2023</v>
      </c>
      <c r="B1968" s="49" t="s">
        <v>228</v>
      </c>
      <c r="C1968" s="50" t="s">
        <v>46</v>
      </c>
      <c r="D1968" s="50" t="s">
        <v>149</v>
      </c>
      <c r="E1968" s="50" t="s">
        <v>161</v>
      </c>
      <c r="F1968" s="49" t="s">
        <v>162</v>
      </c>
      <c r="G1968" s="51">
        <v>20519</v>
      </c>
      <c r="H1968" s="52">
        <v>652</v>
      </c>
    </row>
    <row r="1969" spans="1:8">
      <c r="A1969" s="53">
        <v>2023</v>
      </c>
      <c r="B1969" s="54" t="s">
        <v>228</v>
      </c>
      <c r="C1969" s="55" t="s">
        <v>47</v>
      </c>
      <c r="D1969" s="55" t="s">
        <v>149</v>
      </c>
      <c r="E1969" s="55" t="s">
        <v>161</v>
      </c>
      <c r="F1969" s="54" t="s">
        <v>162</v>
      </c>
      <c r="G1969" s="56">
        <v>14255</v>
      </c>
      <c r="H1969" s="57">
        <v>346</v>
      </c>
    </row>
    <row r="1970" spans="1:8">
      <c r="A1970" s="48">
        <v>2023</v>
      </c>
      <c r="B1970" s="49" t="s">
        <v>228</v>
      </c>
      <c r="C1970" s="50" t="s">
        <v>66</v>
      </c>
      <c r="D1970" s="50" t="s">
        <v>149</v>
      </c>
      <c r="E1970" s="50" t="s">
        <v>161</v>
      </c>
      <c r="F1970" s="49" t="s">
        <v>162</v>
      </c>
      <c r="G1970" s="51">
        <v>6424</v>
      </c>
      <c r="H1970" s="52">
        <v>146</v>
      </c>
    </row>
    <row r="1971" spans="1:8">
      <c r="A1971" s="53">
        <v>2023</v>
      </c>
      <c r="B1971" s="54" t="s">
        <v>228</v>
      </c>
      <c r="C1971" s="55" t="s">
        <v>48</v>
      </c>
      <c r="D1971" s="55" t="s">
        <v>149</v>
      </c>
      <c r="E1971" s="55" t="s">
        <v>161</v>
      </c>
      <c r="F1971" s="54" t="s">
        <v>162</v>
      </c>
      <c r="G1971" s="56">
        <v>831579</v>
      </c>
      <c r="H1971" s="57">
        <v>23833.7</v>
      </c>
    </row>
    <row r="1972" spans="1:8">
      <c r="A1972" s="48">
        <v>2023</v>
      </c>
      <c r="B1972" s="49" t="s">
        <v>228</v>
      </c>
      <c r="C1972" s="50" t="s">
        <v>169</v>
      </c>
      <c r="D1972" s="50" t="s">
        <v>149</v>
      </c>
      <c r="E1972" s="50" t="s">
        <v>161</v>
      </c>
      <c r="F1972" s="49" t="s">
        <v>162</v>
      </c>
      <c r="G1972" s="51">
        <v>2043</v>
      </c>
      <c r="H1972" s="52">
        <v>211.595</v>
      </c>
    </row>
    <row r="1973" spans="1:8">
      <c r="A1973" s="53">
        <v>2023</v>
      </c>
      <c r="B1973" s="54" t="s">
        <v>228</v>
      </c>
      <c r="C1973" s="55" t="s">
        <v>49</v>
      </c>
      <c r="D1973" s="55" t="s">
        <v>149</v>
      </c>
      <c r="E1973" s="55" t="s">
        <v>161</v>
      </c>
      <c r="F1973" s="54" t="s">
        <v>162</v>
      </c>
      <c r="G1973" s="56">
        <v>1176</v>
      </c>
      <c r="H1973" s="57">
        <v>16.8</v>
      </c>
    </row>
    <row r="1974" spans="1:8">
      <c r="A1974" s="48">
        <v>2023</v>
      </c>
      <c r="B1974" s="49" t="s">
        <v>228</v>
      </c>
      <c r="C1974" s="50" t="s">
        <v>73</v>
      </c>
      <c r="D1974" s="50" t="s">
        <v>149</v>
      </c>
      <c r="E1974" s="50" t="s">
        <v>161</v>
      </c>
      <c r="F1974" s="49" t="s">
        <v>162</v>
      </c>
      <c r="G1974" s="51">
        <v>863</v>
      </c>
      <c r="H1974" s="52">
        <v>25.3</v>
      </c>
    </row>
    <row r="1975" spans="1:8">
      <c r="A1975" s="53">
        <v>2023</v>
      </c>
      <c r="B1975" s="54" t="s">
        <v>228</v>
      </c>
      <c r="C1975" s="55" t="s">
        <v>50</v>
      </c>
      <c r="D1975" s="55" t="s">
        <v>149</v>
      </c>
      <c r="E1975" s="55" t="s">
        <v>161</v>
      </c>
      <c r="F1975" s="54" t="s">
        <v>162</v>
      </c>
      <c r="G1975" s="56">
        <v>3870</v>
      </c>
      <c r="H1975" s="57">
        <v>126</v>
      </c>
    </row>
    <row r="1976" spans="1:8">
      <c r="A1976" s="48">
        <v>2023</v>
      </c>
      <c r="B1976" s="49" t="s">
        <v>228</v>
      </c>
      <c r="C1976" s="50" t="s">
        <v>38</v>
      </c>
      <c r="D1976" s="50" t="s">
        <v>149</v>
      </c>
      <c r="E1976" s="50" t="s">
        <v>161</v>
      </c>
      <c r="F1976" s="49" t="s">
        <v>162</v>
      </c>
      <c r="G1976" s="51">
        <v>23773</v>
      </c>
      <c r="H1976" s="52">
        <v>496</v>
      </c>
    </row>
    <row r="1977" spans="1:8">
      <c r="A1977" s="53">
        <v>2023</v>
      </c>
      <c r="B1977" s="54" t="s">
        <v>228</v>
      </c>
      <c r="C1977" s="55" t="s">
        <v>172</v>
      </c>
      <c r="D1977" s="55" t="s">
        <v>149</v>
      </c>
      <c r="E1977" s="55" t="s">
        <v>161</v>
      </c>
      <c r="F1977" s="54" t="s">
        <v>162</v>
      </c>
      <c r="G1977" s="56">
        <v>31611</v>
      </c>
      <c r="H1977" s="57">
        <v>573</v>
      </c>
    </row>
    <row r="1978" spans="1:8">
      <c r="A1978" s="48">
        <v>2023</v>
      </c>
      <c r="B1978" s="49" t="s">
        <v>228</v>
      </c>
      <c r="C1978" s="50" t="s">
        <v>63</v>
      </c>
      <c r="D1978" s="50" t="s">
        <v>149</v>
      </c>
      <c r="E1978" s="50" t="s">
        <v>161</v>
      </c>
      <c r="F1978" s="49" t="s">
        <v>162</v>
      </c>
      <c r="G1978" s="51">
        <v>755</v>
      </c>
      <c r="H1978" s="52">
        <v>22</v>
      </c>
    </row>
    <row r="1979" spans="1:8">
      <c r="A1979" s="53">
        <v>2023</v>
      </c>
      <c r="B1979" s="54" t="s">
        <v>228</v>
      </c>
      <c r="C1979" s="55" t="s">
        <v>39</v>
      </c>
      <c r="D1979" s="55" t="s">
        <v>149</v>
      </c>
      <c r="E1979" s="55" t="s">
        <v>161</v>
      </c>
      <c r="F1979" s="54" t="s">
        <v>162</v>
      </c>
      <c r="G1979" s="56">
        <v>16634</v>
      </c>
      <c r="H1979" s="57">
        <v>371</v>
      </c>
    </row>
    <row r="1980" spans="1:8">
      <c r="A1980" s="48">
        <v>2023</v>
      </c>
      <c r="B1980" s="49" t="s">
        <v>228</v>
      </c>
      <c r="C1980" s="50" t="s">
        <v>183</v>
      </c>
      <c r="D1980" s="50" t="s">
        <v>149</v>
      </c>
      <c r="E1980" s="50" t="s">
        <v>161</v>
      </c>
      <c r="F1980" s="49" t="s">
        <v>162</v>
      </c>
      <c r="G1980" s="51">
        <v>2763</v>
      </c>
      <c r="H1980" s="52">
        <v>88</v>
      </c>
    </row>
    <row r="1981" spans="1:8">
      <c r="A1981" s="53">
        <v>2023</v>
      </c>
      <c r="B1981" s="54" t="s">
        <v>228</v>
      </c>
      <c r="C1981" s="55" t="s">
        <v>229</v>
      </c>
      <c r="D1981" s="55" t="s">
        <v>149</v>
      </c>
      <c r="E1981" s="55" t="s">
        <v>161</v>
      </c>
      <c r="F1981" s="54" t="s">
        <v>162</v>
      </c>
      <c r="G1981" s="56">
        <v>845</v>
      </c>
      <c r="H1981" s="57">
        <v>22</v>
      </c>
    </row>
    <row r="1982" spans="1:8">
      <c r="A1982" s="48">
        <v>2023</v>
      </c>
      <c r="B1982" s="49" t="s">
        <v>228</v>
      </c>
      <c r="C1982" s="50" t="s">
        <v>41</v>
      </c>
      <c r="D1982" s="50" t="s">
        <v>149</v>
      </c>
      <c r="E1982" s="50" t="s">
        <v>161</v>
      </c>
      <c r="F1982" s="49" t="s">
        <v>162</v>
      </c>
      <c r="G1982" s="51">
        <v>987</v>
      </c>
      <c r="H1982" s="52">
        <v>22</v>
      </c>
    </row>
    <row r="1983" spans="1:8">
      <c r="A1983" s="53">
        <v>2023</v>
      </c>
      <c r="B1983" s="54" t="s">
        <v>228</v>
      </c>
      <c r="C1983" s="55" t="s">
        <v>56</v>
      </c>
      <c r="D1983" s="55" t="s">
        <v>149</v>
      </c>
      <c r="E1983" s="55" t="s">
        <v>161</v>
      </c>
      <c r="F1983" s="54" t="s">
        <v>162</v>
      </c>
      <c r="G1983" s="56">
        <v>11739</v>
      </c>
      <c r="H1983" s="57">
        <v>262</v>
      </c>
    </row>
    <row r="1984" spans="1:8">
      <c r="A1984" s="48">
        <v>2023</v>
      </c>
      <c r="B1984" s="49" t="s">
        <v>228</v>
      </c>
      <c r="C1984" s="50" t="s">
        <v>148</v>
      </c>
      <c r="D1984" s="50" t="s">
        <v>149</v>
      </c>
      <c r="E1984" s="50" t="s">
        <v>161</v>
      </c>
      <c r="F1984" s="49" t="s">
        <v>162</v>
      </c>
      <c r="G1984" s="51">
        <v>8848</v>
      </c>
      <c r="H1984" s="52">
        <v>198</v>
      </c>
    </row>
    <row r="1985" spans="1:8">
      <c r="A1985" s="53">
        <v>2023</v>
      </c>
      <c r="B1985" s="54" t="s">
        <v>228</v>
      </c>
      <c r="C1985" s="55" t="s">
        <v>74</v>
      </c>
      <c r="D1985" s="55" t="s">
        <v>149</v>
      </c>
      <c r="E1985" s="55" t="s">
        <v>161</v>
      </c>
      <c r="F1985" s="54" t="s">
        <v>162</v>
      </c>
      <c r="G1985" s="56">
        <v>794779</v>
      </c>
      <c r="H1985" s="57">
        <v>23622.694</v>
      </c>
    </row>
    <row r="1986" spans="1:8">
      <c r="A1986" s="48">
        <v>2023</v>
      </c>
      <c r="B1986" s="49" t="s">
        <v>228</v>
      </c>
      <c r="C1986" s="50" t="s">
        <v>176</v>
      </c>
      <c r="D1986" s="50" t="s">
        <v>149</v>
      </c>
      <c r="E1986" s="50" t="s">
        <v>161</v>
      </c>
      <c r="F1986" s="49" t="s">
        <v>162</v>
      </c>
      <c r="G1986" s="51">
        <v>18560</v>
      </c>
      <c r="H1986" s="52">
        <v>528</v>
      </c>
    </row>
    <row r="1987" spans="1:8">
      <c r="A1987" s="53">
        <v>2023</v>
      </c>
      <c r="B1987" s="54" t="s">
        <v>228</v>
      </c>
      <c r="C1987" s="55" t="s">
        <v>177</v>
      </c>
      <c r="D1987" s="55" t="s">
        <v>149</v>
      </c>
      <c r="E1987" s="55" t="s">
        <v>161</v>
      </c>
      <c r="F1987" s="54" t="s">
        <v>162</v>
      </c>
      <c r="G1987" s="56">
        <v>25127</v>
      </c>
      <c r="H1987" s="57">
        <v>719</v>
      </c>
    </row>
    <row r="1988" spans="1:8">
      <c r="A1988" s="48">
        <v>2023</v>
      </c>
      <c r="B1988" s="49" t="s">
        <v>228</v>
      </c>
      <c r="C1988" s="50" t="s">
        <v>84</v>
      </c>
      <c r="D1988" s="50" t="s">
        <v>151</v>
      </c>
      <c r="E1988" s="50" t="s">
        <v>178</v>
      </c>
      <c r="F1988" s="49" t="s">
        <v>162</v>
      </c>
      <c r="G1988" s="51">
        <v>6609</v>
      </c>
      <c r="H1988" s="52">
        <v>200</v>
      </c>
    </row>
    <row r="1989" spans="1:8">
      <c r="A1989" s="53">
        <v>2023</v>
      </c>
      <c r="B1989" s="54" t="s">
        <v>228</v>
      </c>
      <c r="C1989" s="55" t="s">
        <v>43</v>
      </c>
      <c r="D1989" s="55" t="s">
        <v>151</v>
      </c>
      <c r="E1989" s="55" t="s">
        <v>178</v>
      </c>
      <c r="F1989" s="54" t="s">
        <v>162</v>
      </c>
      <c r="G1989" s="56">
        <v>1235</v>
      </c>
      <c r="H1989" s="57">
        <v>42</v>
      </c>
    </row>
    <row r="1990" spans="1:8">
      <c r="A1990" s="48">
        <v>2023</v>
      </c>
      <c r="B1990" s="49" t="s">
        <v>228</v>
      </c>
      <c r="C1990" s="50" t="s">
        <v>44</v>
      </c>
      <c r="D1990" s="50" t="s">
        <v>151</v>
      </c>
      <c r="E1990" s="50" t="s">
        <v>178</v>
      </c>
      <c r="F1990" s="49" t="s">
        <v>162</v>
      </c>
      <c r="G1990" s="51">
        <v>60859</v>
      </c>
      <c r="H1990" s="52">
        <v>3745.5749999999998</v>
      </c>
    </row>
    <row r="1991" spans="1:8">
      <c r="A1991" s="53">
        <v>2023</v>
      </c>
      <c r="B1991" s="54" t="s">
        <v>228</v>
      </c>
      <c r="C1991" s="55" t="s">
        <v>60</v>
      </c>
      <c r="D1991" s="55" t="s">
        <v>151</v>
      </c>
      <c r="E1991" s="55" t="s">
        <v>178</v>
      </c>
      <c r="F1991" s="54" t="s">
        <v>162</v>
      </c>
      <c r="G1991" s="56">
        <v>9141</v>
      </c>
      <c r="H1991" s="57">
        <v>264.8</v>
      </c>
    </row>
    <row r="1992" spans="1:8">
      <c r="A1992" s="48">
        <v>2023</v>
      </c>
      <c r="B1992" s="49" t="s">
        <v>228</v>
      </c>
      <c r="C1992" s="50" t="s">
        <v>46</v>
      </c>
      <c r="D1992" s="50" t="s">
        <v>151</v>
      </c>
      <c r="E1992" s="50" t="s">
        <v>178</v>
      </c>
      <c r="F1992" s="49" t="s">
        <v>162</v>
      </c>
      <c r="G1992" s="51">
        <v>5035</v>
      </c>
      <c r="H1992" s="52">
        <v>160</v>
      </c>
    </row>
    <row r="1993" spans="1:8">
      <c r="A1993" s="53">
        <v>2023</v>
      </c>
      <c r="B1993" s="54" t="s">
        <v>228</v>
      </c>
      <c r="C1993" s="55" t="s">
        <v>48</v>
      </c>
      <c r="D1993" s="55" t="s">
        <v>151</v>
      </c>
      <c r="E1993" s="55" t="s">
        <v>178</v>
      </c>
      <c r="F1993" s="54" t="s">
        <v>162</v>
      </c>
      <c r="G1993" s="56">
        <v>53290</v>
      </c>
      <c r="H1993" s="57">
        <v>1585</v>
      </c>
    </row>
    <row r="1994" spans="1:8">
      <c r="A1994" s="48">
        <v>2023</v>
      </c>
      <c r="B1994" s="49" t="s">
        <v>228</v>
      </c>
      <c r="C1994" s="50" t="s">
        <v>73</v>
      </c>
      <c r="D1994" s="50" t="s">
        <v>151</v>
      </c>
      <c r="E1994" s="50" t="s">
        <v>178</v>
      </c>
      <c r="F1994" s="49" t="s">
        <v>162</v>
      </c>
      <c r="G1994" s="51">
        <v>5611</v>
      </c>
      <c r="H1994" s="52">
        <v>114</v>
      </c>
    </row>
    <row r="1995" spans="1:8">
      <c r="A1995" s="53">
        <v>2023</v>
      </c>
      <c r="B1995" s="54" t="s">
        <v>228</v>
      </c>
      <c r="C1995" s="55" t="s">
        <v>74</v>
      </c>
      <c r="D1995" s="55" t="s">
        <v>151</v>
      </c>
      <c r="E1995" s="55" t="s">
        <v>178</v>
      </c>
      <c r="F1995" s="54" t="s">
        <v>162</v>
      </c>
      <c r="G1995" s="56">
        <v>50791</v>
      </c>
      <c r="H1995" s="57">
        <v>1320</v>
      </c>
    </row>
    <row r="1996" spans="1:8">
      <c r="A1996" s="48">
        <v>2023</v>
      </c>
      <c r="B1996" s="49" t="s">
        <v>228</v>
      </c>
      <c r="C1996" s="50" t="s">
        <v>177</v>
      </c>
      <c r="D1996" s="50" t="s">
        <v>151</v>
      </c>
      <c r="E1996" s="50" t="s">
        <v>178</v>
      </c>
      <c r="F1996" s="49" t="s">
        <v>162</v>
      </c>
      <c r="G1996" s="51">
        <v>6432</v>
      </c>
      <c r="H1996" s="52">
        <v>108</v>
      </c>
    </row>
    <row r="1997" spans="1:8">
      <c r="A1997" s="53">
        <v>2024</v>
      </c>
      <c r="B1997" s="54" t="s">
        <v>230</v>
      </c>
      <c r="C1997" s="55" t="s">
        <v>160</v>
      </c>
      <c r="D1997" s="55" t="s">
        <v>149</v>
      </c>
      <c r="E1997" s="55" t="s">
        <v>161</v>
      </c>
      <c r="F1997" s="54" t="s">
        <v>162</v>
      </c>
      <c r="G1997" s="56">
        <v>14987</v>
      </c>
      <c r="H1997" s="57">
        <v>506</v>
      </c>
    </row>
    <row r="1998" spans="1:8">
      <c r="A1998" s="48">
        <v>2024</v>
      </c>
      <c r="B1998" s="49" t="s">
        <v>230</v>
      </c>
      <c r="C1998" s="50" t="s">
        <v>84</v>
      </c>
      <c r="D1998" s="50" t="s">
        <v>149</v>
      </c>
      <c r="E1998" s="50" t="s">
        <v>161</v>
      </c>
      <c r="F1998" s="49" t="s">
        <v>162</v>
      </c>
      <c r="G1998" s="51">
        <v>221563</v>
      </c>
      <c r="H1998" s="52">
        <v>4630</v>
      </c>
    </row>
    <row r="1999" spans="1:8">
      <c r="A1999" s="53">
        <v>2024</v>
      </c>
      <c r="B1999" s="54" t="s">
        <v>230</v>
      </c>
      <c r="C1999" s="55" t="s">
        <v>43</v>
      </c>
      <c r="D1999" s="55" t="s">
        <v>149</v>
      </c>
      <c r="E1999" s="55" t="s">
        <v>161</v>
      </c>
      <c r="F1999" s="54" t="s">
        <v>162</v>
      </c>
      <c r="G1999" s="56">
        <v>20494</v>
      </c>
      <c r="H1999" s="57">
        <v>660</v>
      </c>
    </row>
    <row r="2000" spans="1:8">
      <c r="A2000" s="48">
        <v>2024</v>
      </c>
      <c r="B2000" s="49" t="s">
        <v>230</v>
      </c>
      <c r="C2000" s="50" t="s">
        <v>22</v>
      </c>
      <c r="D2000" s="50" t="s">
        <v>149</v>
      </c>
      <c r="E2000" s="50" t="s">
        <v>161</v>
      </c>
      <c r="F2000" s="49" t="s">
        <v>162</v>
      </c>
      <c r="G2000" s="51">
        <v>1886</v>
      </c>
      <c r="H2000" s="52">
        <v>44</v>
      </c>
    </row>
    <row r="2001" spans="1:8">
      <c r="A2001" s="53">
        <v>2024</v>
      </c>
      <c r="B2001" s="54" t="s">
        <v>230</v>
      </c>
      <c r="C2001" s="55" t="s">
        <v>59</v>
      </c>
      <c r="D2001" s="55" t="s">
        <v>149</v>
      </c>
      <c r="E2001" s="55" t="s">
        <v>161</v>
      </c>
      <c r="F2001" s="54" t="s">
        <v>162</v>
      </c>
      <c r="G2001" s="56">
        <v>9837</v>
      </c>
      <c r="H2001" s="57">
        <v>340</v>
      </c>
    </row>
    <row r="2002" spans="1:8">
      <c r="A2002" s="48">
        <v>2024</v>
      </c>
      <c r="B2002" s="49" t="s">
        <v>230</v>
      </c>
      <c r="C2002" s="50" t="s">
        <v>72</v>
      </c>
      <c r="D2002" s="50" t="s">
        <v>149</v>
      </c>
      <c r="E2002" s="50" t="s">
        <v>161</v>
      </c>
      <c r="F2002" s="49" t="s">
        <v>162</v>
      </c>
      <c r="G2002" s="51">
        <v>3882</v>
      </c>
      <c r="H2002" s="52">
        <v>104.5</v>
      </c>
    </row>
    <row r="2003" spans="1:8">
      <c r="A2003" s="53">
        <v>2024</v>
      </c>
      <c r="B2003" s="54" t="s">
        <v>230</v>
      </c>
      <c r="C2003" s="55" t="s">
        <v>180</v>
      </c>
      <c r="D2003" s="55" t="s">
        <v>149</v>
      </c>
      <c r="E2003" s="55" t="s">
        <v>161</v>
      </c>
      <c r="F2003" s="54" t="s">
        <v>162</v>
      </c>
      <c r="G2003" s="56">
        <v>13800</v>
      </c>
      <c r="H2003" s="57">
        <v>484</v>
      </c>
    </row>
    <row r="2004" spans="1:8">
      <c r="A2004" s="48">
        <v>2024</v>
      </c>
      <c r="B2004" s="49" t="s">
        <v>230</v>
      </c>
      <c r="C2004" s="50" t="s">
        <v>44</v>
      </c>
      <c r="D2004" s="50" t="s">
        <v>149</v>
      </c>
      <c r="E2004" s="50" t="s">
        <v>161</v>
      </c>
      <c r="F2004" s="49" t="s">
        <v>162</v>
      </c>
      <c r="G2004" s="51">
        <v>30099</v>
      </c>
      <c r="H2004" s="52">
        <v>841.15</v>
      </c>
    </row>
    <row r="2005" spans="1:8">
      <c r="A2005" s="53">
        <v>2024</v>
      </c>
      <c r="B2005" s="54" t="s">
        <v>230</v>
      </c>
      <c r="C2005" s="55" t="s">
        <v>163</v>
      </c>
      <c r="D2005" s="55" t="s">
        <v>149</v>
      </c>
      <c r="E2005" s="55" t="s">
        <v>161</v>
      </c>
      <c r="F2005" s="54" t="s">
        <v>162</v>
      </c>
      <c r="G2005" s="56">
        <v>48461</v>
      </c>
      <c r="H2005" s="57">
        <v>1470</v>
      </c>
    </row>
    <row r="2006" spans="1:8">
      <c r="A2006" s="48">
        <v>2024</v>
      </c>
      <c r="B2006" s="49" t="s">
        <v>230</v>
      </c>
      <c r="C2006" s="50" t="s">
        <v>164</v>
      </c>
      <c r="D2006" s="50" t="s">
        <v>149</v>
      </c>
      <c r="E2006" s="50" t="s">
        <v>161</v>
      </c>
      <c r="F2006" s="49" t="s">
        <v>162</v>
      </c>
      <c r="G2006" s="51">
        <v>32574</v>
      </c>
      <c r="H2006" s="52">
        <v>1074</v>
      </c>
    </row>
    <row r="2007" spans="1:8">
      <c r="A2007" s="53">
        <v>2024</v>
      </c>
      <c r="B2007" s="54" t="s">
        <v>230</v>
      </c>
      <c r="C2007" s="55" t="s">
        <v>165</v>
      </c>
      <c r="D2007" s="55" t="s">
        <v>149</v>
      </c>
      <c r="E2007" s="55" t="s">
        <v>161</v>
      </c>
      <c r="F2007" s="54" t="s">
        <v>162</v>
      </c>
      <c r="G2007" s="56">
        <v>31969</v>
      </c>
      <c r="H2007" s="57">
        <v>1034</v>
      </c>
    </row>
    <row r="2008" spans="1:8">
      <c r="A2008" s="48">
        <v>2024</v>
      </c>
      <c r="B2008" s="49" t="s">
        <v>230</v>
      </c>
      <c r="C2008" s="50" t="s">
        <v>166</v>
      </c>
      <c r="D2008" s="50" t="s">
        <v>149</v>
      </c>
      <c r="E2008" s="50" t="s">
        <v>161</v>
      </c>
      <c r="F2008" s="49" t="s">
        <v>162</v>
      </c>
      <c r="G2008" s="51">
        <v>56458</v>
      </c>
      <c r="H2008" s="52">
        <v>1320</v>
      </c>
    </row>
    <row r="2009" spans="1:8">
      <c r="A2009" s="53">
        <v>2024</v>
      </c>
      <c r="B2009" s="54" t="s">
        <v>230</v>
      </c>
      <c r="C2009" s="55" t="s">
        <v>29</v>
      </c>
      <c r="D2009" s="55" t="s">
        <v>149</v>
      </c>
      <c r="E2009" s="55" t="s">
        <v>161</v>
      </c>
      <c r="F2009" s="54" t="s">
        <v>162</v>
      </c>
      <c r="G2009" s="56">
        <v>2813</v>
      </c>
      <c r="H2009" s="57">
        <v>66</v>
      </c>
    </row>
    <row r="2010" spans="1:8">
      <c r="A2010" s="48">
        <v>2024</v>
      </c>
      <c r="B2010" s="49" t="s">
        <v>230</v>
      </c>
      <c r="C2010" s="50" t="s">
        <v>167</v>
      </c>
      <c r="D2010" s="50" t="s">
        <v>149</v>
      </c>
      <c r="E2010" s="50" t="s">
        <v>161</v>
      </c>
      <c r="F2010" s="49" t="s">
        <v>162</v>
      </c>
      <c r="G2010" s="51">
        <v>2051</v>
      </c>
      <c r="H2010" s="52">
        <v>66</v>
      </c>
    </row>
    <row r="2011" spans="1:8">
      <c r="A2011" s="53">
        <v>2024</v>
      </c>
      <c r="B2011" s="54" t="s">
        <v>230</v>
      </c>
      <c r="C2011" s="55" t="s">
        <v>30</v>
      </c>
      <c r="D2011" s="55" t="s">
        <v>149</v>
      </c>
      <c r="E2011" s="55" t="s">
        <v>161</v>
      </c>
      <c r="F2011" s="54" t="s">
        <v>162</v>
      </c>
      <c r="G2011" s="56">
        <v>190</v>
      </c>
      <c r="H2011" s="57">
        <v>1.1000000000000001</v>
      </c>
    </row>
    <row r="2012" spans="1:8">
      <c r="A2012" s="48">
        <v>2024</v>
      </c>
      <c r="B2012" s="49" t="s">
        <v>230</v>
      </c>
      <c r="C2012" s="50" t="s">
        <v>62</v>
      </c>
      <c r="D2012" s="50" t="s">
        <v>149</v>
      </c>
      <c r="E2012" s="50" t="s">
        <v>161</v>
      </c>
      <c r="F2012" s="49" t="s">
        <v>162</v>
      </c>
      <c r="G2012" s="51">
        <v>27212</v>
      </c>
      <c r="H2012" s="52">
        <v>861</v>
      </c>
    </row>
    <row r="2013" spans="1:8">
      <c r="A2013" s="53">
        <v>2024</v>
      </c>
      <c r="B2013" s="54" t="s">
        <v>230</v>
      </c>
      <c r="C2013" s="55" t="s">
        <v>46</v>
      </c>
      <c r="D2013" s="55" t="s">
        <v>149</v>
      </c>
      <c r="E2013" s="55" t="s">
        <v>161</v>
      </c>
      <c r="F2013" s="54" t="s">
        <v>162</v>
      </c>
      <c r="G2013" s="56">
        <v>71509</v>
      </c>
      <c r="H2013" s="57">
        <v>2434</v>
      </c>
    </row>
    <row r="2014" spans="1:8">
      <c r="A2014" s="48">
        <v>2024</v>
      </c>
      <c r="B2014" s="49" t="s">
        <v>230</v>
      </c>
      <c r="C2014" s="50" t="s">
        <v>47</v>
      </c>
      <c r="D2014" s="50" t="s">
        <v>149</v>
      </c>
      <c r="E2014" s="50" t="s">
        <v>161</v>
      </c>
      <c r="F2014" s="49" t="s">
        <v>162</v>
      </c>
      <c r="G2014" s="51">
        <v>7364</v>
      </c>
      <c r="H2014" s="52">
        <v>185</v>
      </c>
    </row>
    <row r="2015" spans="1:8">
      <c r="A2015" s="53">
        <v>2024</v>
      </c>
      <c r="B2015" s="54" t="s">
        <v>230</v>
      </c>
      <c r="C2015" s="55" t="s">
        <v>66</v>
      </c>
      <c r="D2015" s="55" t="s">
        <v>149</v>
      </c>
      <c r="E2015" s="55" t="s">
        <v>161</v>
      </c>
      <c r="F2015" s="54" t="s">
        <v>162</v>
      </c>
      <c r="G2015" s="56">
        <v>5214</v>
      </c>
      <c r="H2015" s="57">
        <v>105</v>
      </c>
    </row>
    <row r="2016" spans="1:8">
      <c r="A2016" s="48">
        <v>2024</v>
      </c>
      <c r="B2016" s="49" t="s">
        <v>230</v>
      </c>
      <c r="C2016" s="50" t="s">
        <v>33</v>
      </c>
      <c r="D2016" s="50" t="s">
        <v>149</v>
      </c>
      <c r="E2016" s="50" t="s">
        <v>161</v>
      </c>
      <c r="F2016" s="49" t="s">
        <v>162</v>
      </c>
      <c r="G2016" s="51">
        <v>974</v>
      </c>
      <c r="H2016" s="52">
        <v>22</v>
      </c>
    </row>
    <row r="2017" spans="1:8">
      <c r="A2017" s="53">
        <v>2024</v>
      </c>
      <c r="B2017" s="54" t="s">
        <v>230</v>
      </c>
      <c r="C2017" s="55" t="s">
        <v>48</v>
      </c>
      <c r="D2017" s="55" t="s">
        <v>149</v>
      </c>
      <c r="E2017" s="55" t="s">
        <v>161</v>
      </c>
      <c r="F2017" s="54" t="s">
        <v>162</v>
      </c>
      <c r="G2017" s="56">
        <v>977747</v>
      </c>
      <c r="H2017" s="57">
        <v>28071.375</v>
      </c>
    </row>
    <row r="2018" spans="1:8">
      <c r="A2018" s="48">
        <v>2024</v>
      </c>
      <c r="B2018" s="49" t="s">
        <v>230</v>
      </c>
      <c r="C2018" s="50" t="s">
        <v>169</v>
      </c>
      <c r="D2018" s="50" t="s">
        <v>149</v>
      </c>
      <c r="E2018" s="50" t="s">
        <v>161</v>
      </c>
      <c r="F2018" s="49" t="s">
        <v>162</v>
      </c>
      <c r="G2018" s="51">
        <v>1843</v>
      </c>
      <c r="H2018" s="52">
        <v>117</v>
      </c>
    </row>
    <row r="2019" spans="1:8">
      <c r="A2019" s="53">
        <v>2024</v>
      </c>
      <c r="B2019" s="54" t="s">
        <v>230</v>
      </c>
      <c r="C2019" s="55" t="s">
        <v>49</v>
      </c>
      <c r="D2019" s="55" t="s">
        <v>149</v>
      </c>
      <c r="E2019" s="55" t="s">
        <v>161</v>
      </c>
      <c r="F2019" s="54" t="s">
        <v>162</v>
      </c>
      <c r="G2019" s="56">
        <v>5402</v>
      </c>
      <c r="H2019" s="57">
        <v>132</v>
      </c>
    </row>
    <row r="2020" spans="1:8">
      <c r="A2020" s="48">
        <v>2024</v>
      </c>
      <c r="B2020" s="49" t="s">
        <v>230</v>
      </c>
      <c r="C2020" s="50" t="s">
        <v>38</v>
      </c>
      <c r="D2020" s="50" t="s">
        <v>149</v>
      </c>
      <c r="E2020" s="50" t="s">
        <v>161</v>
      </c>
      <c r="F2020" s="49" t="s">
        <v>162</v>
      </c>
      <c r="G2020" s="51">
        <v>17145</v>
      </c>
      <c r="H2020" s="52">
        <v>357</v>
      </c>
    </row>
    <row r="2021" spans="1:8">
      <c r="A2021" s="53">
        <v>2024</v>
      </c>
      <c r="B2021" s="54" t="s">
        <v>230</v>
      </c>
      <c r="C2021" s="55" t="s">
        <v>172</v>
      </c>
      <c r="D2021" s="55" t="s">
        <v>149</v>
      </c>
      <c r="E2021" s="55" t="s">
        <v>161</v>
      </c>
      <c r="F2021" s="54" t="s">
        <v>162</v>
      </c>
      <c r="G2021" s="56">
        <v>20148</v>
      </c>
      <c r="H2021" s="57">
        <v>529</v>
      </c>
    </row>
    <row r="2022" spans="1:8">
      <c r="A2022" s="48">
        <v>2024</v>
      </c>
      <c r="B2022" s="49" t="s">
        <v>230</v>
      </c>
      <c r="C2022" s="50" t="s">
        <v>68</v>
      </c>
      <c r="D2022" s="50" t="s">
        <v>149</v>
      </c>
      <c r="E2022" s="50" t="s">
        <v>161</v>
      </c>
      <c r="F2022" s="49" t="s">
        <v>162</v>
      </c>
      <c r="G2022" s="51">
        <v>3968</v>
      </c>
      <c r="H2022" s="52">
        <v>132</v>
      </c>
    </row>
    <row r="2023" spans="1:8">
      <c r="A2023" s="53">
        <v>2024</v>
      </c>
      <c r="B2023" s="54" t="s">
        <v>230</v>
      </c>
      <c r="C2023" s="55" t="s">
        <v>63</v>
      </c>
      <c r="D2023" s="55" t="s">
        <v>149</v>
      </c>
      <c r="E2023" s="55" t="s">
        <v>161</v>
      </c>
      <c r="F2023" s="54" t="s">
        <v>162</v>
      </c>
      <c r="G2023" s="56">
        <v>34510</v>
      </c>
      <c r="H2023" s="57">
        <v>1220</v>
      </c>
    </row>
    <row r="2024" spans="1:8">
      <c r="A2024" s="48">
        <v>2024</v>
      </c>
      <c r="B2024" s="49" t="s">
        <v>230</v>
      </c>
      <c r="C2024" s="50" t="s">
        <v>39</v>
      </c>
      <c r="D2024" s="50" t="s">
        <v>149</v>
      </c>
      <c r="E2024" s="50" t="s">
        <v>161</v>
      </c>
      <c r="F2024" s="49" t="s">
        <v>162</v>
      </c>
      <c r="G2024" s="51">
        <v>4487</v>
      </c>
      <c r="H2024" s="52">
        <v>110</v>
      </c>
    </row>
    <row r="2025" spans="1:8">
      <c r="A2025" s="53">
        <v>2024</v>
      </c>
      <c r="B2025" s="54" t="s">
        <v>230</v>
      </c>
      <c r="C2025" s="55" t="s">
        <v>183</v>
      </c>
      <c r="D2025" s="55" t="s">
        <v>149</v>
      </c>
      <c r="E2025" s="55" t="s">
        <v>161</v>
      </c>
      <c r="F2025" s="54" t="s">
        <v>162</v>
      </c>
      <c r="G2025" s="56">
        <v>2058</v>
      </c>
      <c r="H2025" s="57">
        <v>66</v>
      </c>
    </row>
    <row r="2026" spans="1:8">
      <c r="A2026" s="48">
        <v>2024</v>
      </c>
      <c r="B2026" s="49" t="s">
        <v>230</v>
      </c>
      <c r="C2026" s="50" t="s">
        <v>56</v>
      </c>
      <c r="D2026" s="50" t="s">
        <v>149</v>
      </c>
      <c r="E2026" s="50" t="s">
        <v>161</v>
      </c>
      <c r="F2026" s="49" t="s">
        <v>162</v>
      </c>
      <c r="G2026" s="51">
        <v>2145</v>
      </c>
      <c r="H2026" s="52">
        <v>60</v>
      </c>
    </row>
    <row r="2027" spans="1:8">
      <c r="A2027" s="53">
        <v>2024</v>
      </c>
      <c r="B2027" s="54" t="s">
        <v>230</v>
      </c>
      <c r="C2027" s="55" t="s">
        <v>175</v>
      </c>
      <c r="D2027" s="55" t="s">
        <v>149</v>
      </c>
      <c r="E2027" s="55" t="s">
        <v>161</v>
      </c>
      <c r="F2027" s="54" t="s">
        <v>162</v>
      </c>
      <c r="G2027" s="56">
        <v>2109</v>
      </c>
      <c r="H2027" s="57">
        <v>66</v>
      </c>
    </row>
    <row r="2028" spans="1:8">
      <c r="A2028" s="48">
        <v>2024</v>
      </c>
      <c r="B2028" s="49" t="s">
        <v>230</v>
      </c>
      <c r="C2028" s="50" t="s">
        <v>74</v>
      </c>
      <c r="D2028" s="50" t="s">
        <v>149</v>
      </c>
      <c r="E2028" s="50" t="s">
        <v>161</v>
      </c>
      <c r="F2028" s="49" t="s">
        <v>162</v>
      </c>
      <c r="G2028" s="51">
        <v>791234</v>
      </c>
      <c r="H2028" s="52">
        <v>22808.995999999999</v>
      </c>
    </row>
    <row r="2029" spans="1:8">
      <c r="A2029" s="53">
        <v>2024</v>
      </c>
      <c r="B2029" s="54" t="s">
        <v>230</v>
      </c>
      <c r="C2029" s="55" t="s">
        <v>176</v>
      </c>
      <c r="D2029" s="55" t="s">
        <v>149</v>
      </c>
      <c r="E2029" s="55" t="s">
        <v>161</v>
      </c>
      <c r="F2029" s="54" t="s">
        <v>162</v>
      </c>
      <c r="G2029" s="56">
        <v>17896</v>
      </c>
      <c r="H2029" s="57">
        <v>528</v>
      </c>
    </row>
    <row r="2030" spans="1:8">
      <c r="A2030" s="48">
        <v>2024</v>
      </c>
      <c r="B2030" s="49" t="s">
        <v>230</v>
      </c>
      <c r="C2030" s="50" t="s">
        <v>177</v>
      </c>
      <c r="D2030" s="50" t="s">
        <v>149</v>
      </c>
      <c r="E2030" s="50" t="s">
        <v>161</v>
      </c>
      <c r="F2030" s="49" t="s">
        <v>162</v>
      </c>
      <c r="G2030" s="51">
        <v>58383</v>
      </c>
      <c r="H2030" s="52">
        <v>1836.808</v>
      </c>
    </row>
    <row r="2031" spans="1:8">
      <c r="A2031" s="53">
        <v>2024</v>
      </c>
      <c r="B2031" s="54" t="s">
        <v>230</v>
      </c>
      <c r="C2031" s="55" t="s">
        <v>160</v>
      </c>
      <c r="D2031" s="55" t="s">
        <v>151</v>
      </c>
      <c r="E2031" s="55" t="s">
        <v>178</v>
      </c>
      <c r="F2031" s="54" t="s">
        <v>162</v>
      </c>
      <c r="G2031" s="56">
        <v>14049</v>
      </c>
      <c r="H2031" s="57">
        <v>494</v>
      </c>
    </row>
    <row r="2032" spans="1:8">
      <c r="A2032" s="48">
        <v>2024</v>
      </c>
      <c r="B2032" s="49" t="s">
        <v>230</v>
      </c>
      <c r="C2032" s="50" t="s">
        <v>84</v>
      </c>
      <c r="D2032" s="50" t="s">
        <v>151</v>
      </c>
      <c r="E2032" s="50" t="s">
        <v>178</v>
      </c>
      <c r="F2032" s="49" t="s">
        <v>162</v>
      </c>
      <c r="G2032" s="51">
        <v>19005</v>
      </c>
      <c r="H2032" s="52">
        <v>600</v>
      </c>
    </row>
    <row r="2033" spans="1:8">
      <c r="A2033" s="53">
        <v>2024</v>
      </c>
      <c r="B2033" s="54" t="s">
        <v>230</v>
      </c>
      <c r="C2033" s="55" t="s">
        <v>43</v>
      </c>
      <c r="D2033" s="55" t="s">
        <v>151</v>
      </c>
      <c r="E2033" s="55" t="s">
        <v>178</v>
      </c>
      <c r="F2033" s="54" t="s">
        <v>162</v>
      </c>
      <c r="G2033" s="56">
        <v>7024</v>
      </c>
      <c r="H2033" s="57">
        <v>240</v>
      </c>
    </row>
    <row r="2034" spans="1:8">
      <c r="A2034" s="48">
        <v>2024</v>
      </c>
      <c r="B2034" s="49" t="s">
        <v>230</v>
      </c>
      <c r="C2034" s="50" t="s">
        <v>72</v>
      </c>
      <c r="D2034" s="50" t="s">
        <v>151</v>
      </c>
      <c r="E2034" s="50" t="s">
        <v>178</v>
      </c>
      <c r="F2034" s="49" t="s">
        <v>162</v>
      </c>
      <c r="G2034" s="51">
        <v>1669</v>
      </c>
      <c r="H2034" s="52">
        <v>41.8</v>
      </c>
    </row>
    <row r="2035" spans="1:8">
      <c r="A2035" s="53">
        <v>2024</v>
      </c>
      <c r="B2035" s="54" t="s">
        <v>230</v>
      </c>
      <c r="C2035" s="55" t="s">
        <v>44</v>
      </c>
      <c r="D2035" s="55" t="s">
        <v>151</v>
      </c>
      <c r="E2035" s="55" t="s">
        <v>178</v>
      </c>
      <c r="F2035" s="54" t="s">
        <v>162</v>
      </c>
      <c r="G2035" s="56">
        <v>51373</v>
      </c>
      <c r="H2035" s="57">
        <v>3615.076</v>
      </c>
    </row>
    <row r="2036" spans="1:8">
      <c r="A2036" s="48">
        <v>2024</v>
      </c>
      <c r="B2036" s="49" t="s">
        <v>230</v>
      </c>
      <c r="C2036" s="50" t="s">
        <v>60</v>
      </c>
      <c r="D2036" s="50" t="s">
        <v>151</v>
      </c>
      <c r="E2036" s="50" t="s">
        <v>178</v>
      </c>
      <c r="F2036" s="49" t="s">
        <v>162</v>
      </c>
      <c r="G2036" s="51">
        <v>21075</v>
      </c>
      <c r="H2036" s="52">
        <v>646</v>
      </c>
    </row>
    <row r="2037" spans="1:8">
      <c r="A2037" s="53">
        <v>2024</v>
      </c>
      <c r="B2037" s="54" t="s">
        <v>230</v>
      </c>
      <c r="C2037" s="55" t="s">
        <v>47</v>
      </c>
      <c r="D2037" s="55" t="s">
        <v>151</v>
      </c>
      <c r="E2037" s="55" t="s">
        <v>178</v>
      </c>
      <c r="F2037" s="54" t="s">
        <v>162</v>
      </c>
      <c r="G2037" s="56">
        <v>1409</v>
      </c>
      <c r="H2037" s="57">
        <v>20</v>
      </c>
    </row>
    <row r="2038" spans="1:8">
      <c r="A2038" s="48">
        <v>2024</v>
      </c>
      <c r="B2038" s="49" t="s">
        <v>230</v>
      </c>
      <c r="C2038" s="50" t="s">
        <v>48</v>
      </c>
      <c r="D2038" s="50" t="s">
        <v>151</v>
      </c>
      <c r="E2038" s="50" t="s">
        <v>178</v>
      </c>
      <c r="F2038" s="49" t="s">
        <v>162</v>
      </c>
      <c r="G2038" s="51">
        <v>44504</v>
      </c>
      <c r="H2038" s="52">
        <v>1391.9</v>
      </c>
    </row>
    <row r="2039" spans="1:8">
      <c r="A2039" s="53">
        <v>2024</v>
      </c>
      <c r="B2039" s="54" t="s">
        <v>230</v>
      </c>
      <c r="C2039" s="55" t="s">
        <v>49</v>
      </c>
      <c r="D2039" s="55" t="s">
        <v>151</v>
      </c>
      <c r="E2039" s="55" t="s">
        <v>178</v>
      </c>
      <c r="F2039" s="54" t="s">
        <v>162</v>
      </c>
      <c r="G2039" s="56">
        <v>777</v>
      </c>
      <c r="H2039" s="57">
        <v>46.881999999999998</v>
      </c>
    </row>
    <row r="2040" spans="1:8">
      <c r="A2040" s="48">
        <v>2024</v>
      </c>
      <c r="B2040" s="49" t="s">
        <v>230</v>
      </c>
      <c r="C2040" s="50" t="s">
        <v>51</v>
      </c>
      <c r="D2040" s="50" t="s">
        <v>151</v>
      </c>
      <c r="E2040" s="50" t="s">
        <v>178</v>
      </c>
      <c r="F2040" s="49" t="s">
        <v>162</v>
      </c>
      <c r="G2040" s="51">
        <v>13390</v>
      </c>
      <c r="H2040" s="52">
        <v>500</v>
      </c>
    </row>
    <row r="2041" spans="1:8">
      <c r="A2041" s="53">
        <v>2024</v>
      </c>
      <c r="B2041" s="54" t="s">
        <v>230</v>
      </c>
      <c r="C2041" s="55" t="s">
        <v>56</v>
      </c>
      <c r="D2041" s="55" t="s">
        <v>151</v>
      </c>
      <c r="E2041" s="55" t="s">
        <v>178</v>
      </c>
      <c r="F2041" s="54" t="s">
        <v>162</v>
      </c>
      <c r="G2041" s="56">
        <v>1227</v>
      </c>
      <c r="H2041" s="57">
        <v>22</v>
      </c>
    </row>
    <row r="2042" spans="1:8">
      <c r="A2042" s="48">
        <v>2024</v>
      </c>
      <c r="B2042" s="49" t="s">
        <v>230</v>
      </c>
      <c r="C2042" s="50" t="s">
        <v>74</v>
      </c>
      <c r="D2042" s="50" t="s">
        <v>151</v>
      </c>
      <c r="E2042" s="50" t="s">
        <v>178</v>
      </c>
      <c r="F2042" s="49" t="s">
        <v>162</v>
      </c>
      <c r="G2042" s="51">
        <v>28828</v>
      </c>
      <c r="H2042" s="52">
        <v>770</v>
      </c>
    </row>
    <row r="2043" spans="1:8">
      <c r="A2043" s="53">
        <v>2024</v>
      </c>
      <c r="B2043" s="54" t="s">
        <v>230</v>
      </c>
      <c r="C2043" s="55" t="s">
        <v>177</v>
      </c>
      <c r="D2043" s="55" t="s">
        <v>151</v>
      </c>
      <c r="E2043" s="55" t="s">
        <v>178</v>
      </c>
      <c r="F2043" s="54" t="s">
        <v>162</v>
      </c>
      <c r="G2043" s="56">
        <v>1158</v>
      </c>
      <c r="H2043" s="57">
        <v>22.274999999999999</v>
      </c>
    </row>
    <row r="2044" spans="1:8">
      <c r="A2044" s="48">
        <v>2024</v>
      </c>
      <c r="B2044" s="49" t="s">
        <v>231</v>
      </c>
      <c r="C2044" s="50" t="s">
        <v>160</v>
      </c>
      <c r="D2044" s="50" t="s">
        <v>149</v>
      </c>
      <c r="E2044" s="50" t="s">
        <v>161</v>
      </c>
      <c r="F2044" s="49" t="s">
        <v>162</v>
      </c>
      <c r="G2044" s="51">
        <v>679</v>
      </c>
      <c r="H2044" s="52">
        <v>22</v>
      </c>
    </row>
    <row r="2045" spans="1:8">
      <c r="A2045" s="53">
        <v>2024</v>
      </c>
      <c r="B2045" s="54" t="s">
        <v>231</v>
      </c>
      <c r="C2045" s="55" t="s">
        <v>84</v>
      </c>
      <c r="D2045" s="55" t="s">
        <v>149</v>
      </c>
      <c r="E2045" s="55" t="s">
        <v>161</v>
      </c>
      <c r="F2045" s="54" t="s">
        <v>162</v>
      </c>
      <c r="G2045" s="56">
        <v>148335</v>
      </c>
      <c r="H2045" s="57">
        <v>3401</v>
      </c>
    </row>
    <row r="2046" spans="1:8">
      <c r="A2046" s="48">
        <v>2024</v>
      </c>
      <c r="B2046" s="49" t="s">
        <v>231</v>
      </c>
      <c r="C2046" s="50" t="s">
        <v>22</v>
      </c>
      <c r="D2046" s="50" t="s">
        <v>149</v>
      </c>
      <c r="E2046" s="50" t="s">
        <v>161</v>
      </c>
      <c r="F2046" s="49" t="s">
        <v>162</v>
      </c>
      <c r="G2046" s="51">
        <v>4821</v>
      </c>
      <c r="H2046" s="52">
        <v>88</v>
      </c>
    </row>
    <row r="2047" spans="1:8">
      <c r="A2047" s="53">
        <v>2024</v>
      </c>
      <c r="B2047" s="54" t="s">
        <v>231</v>
      </c>
      <c r="C2047" s="55" t="s">
        <v>59</v>
      </c>
      <c r="D2047" s="55" t="s">
        <v>149</v>
      </c>
      <c r="E2047" s="55" t="s">
        <v>161</v>
      </c>
      <c r="F2047" s="54" t="s">
        <v>162</v>
      </c>
      <c r="G2047" s="56">
        <v>7159</v>
      </c>
      <c r="H2047" s="57">
        <v>220</v>
      </c>
    </row>
    <row r="2048" spans="1:8">
      <c r="A2048" s="48">
        <v>2024</v>
      </c>
      <c r="B2048" s="49" t="s">
        <v>231</v>
      </c>
      <c r="C2048" s="50" t="s">
        <v>72</v>
      </c>
      <c r="D2048" s="50" t="s">
        <v>149</v>
      </c>
      <c r="E2048" s="50" t="s">
        <v>161</v>
      </c>
      <c r="F2048" s="49" t="s">
        <v>162</v>
      </c>
      <c r="G2048" s="51">
        <v>5865</v>
      </c>
      <c r="H2048" s="52">
        <v>146.9</v>
      </c>
    </row>
    <row r="2049" spans="1:8">
      <c r="A2049" s="53">
        <v>2024</v>
      </c>
      <c r="B2049" s="54" t="s">
        <v>231</v>
      </c>
      <c r="C2049" s="55" t="s">
        <v>180</v>
      </c>
      <c r="D2049" s="55" t="s">
        <v>149</v>
      </c>
      <c r="E2049" s="55" t="s">
        <v>161</v>
      </c>
      <c r="F2049" s="54" t="s">
        <v>162</v>
      </c>
      <c r="G2049" s="56">
        <v>9567</v>
      </c>
      <c r="H2049" s="57">
        <v>308</v>
      </c>
    </row>
    <row r="2050" spans="1:8">
      <c r="A2050" s="48">
        <v>2024</v>
      </c>
      <c r="B2050" s="49" t="s">
        <v>231</v>
      </c>
      <c r="C2050" s="50" t="s">
        <v>44</v>
      </c>
      <c r="D2050" s="50" t="s">
        <v>149</v>
      </c>
      <c r="E2050" s="50" t="s">
        <v>161</v>
      </c>
      <c r="F2050" s="49" t="s">
        <v>162</v>
      </c>
      <c r="G2050" s="51">
        <v>16596</v>
      </c>
      <c r="H2050" s="52">
        <v>350</v>
      </c>
    </row>
    <row r="2051" spans="1:8">
      <c r="A2051" s="53">
        <v>2024</v>
      </c>
      <c r="B2051" s="54" t="s">
        <v>231</v>
      </c>
      <c r="C2051" s="55" t="s">
        <v>163</v>
      </c>
      <c r="D2051" s="55" t="s">
        <v>149</v>
      </c>
      <c r="E2051" s="55" t="s">
        <v>161</v>
      </c>
      <c r="F2051" s="54" t="s">
        <v>162</v>
      </c>
      <c r="G2051" s="56">
        <v>662</v>
      </c>
      <c r="H2051" s="57">
        <v>21</v>
      </c>
    </row>
    <row r="2052" spans="1:8">
      <c r="A2052" s="48">
        <v>2024</v>
      </c>
      <c r="B2052" s="49" t="s">
        <v>231</v>
      </c>
      <c r="C2052" s="50" t="s">
        <v>164</v>
      </c>
      <c r="D2052" s="50" t="s">
        <v>149</v>
      </c>
      <c r="E2052" s="50" t="s">
        <v>161</v>
      </c>
      <c r="F2052" s="49" t="s">
        <v>162</v>
      </c>
      <c r="G2052" s="51">
        <v>68802</v>
      </c>
      <c r="H2052" s="52">
        <v>2121</v>
      </c>
    </row>
    <row r="2053" spans="1:8">
      <c r="A2053" s="53">
        <v>2024</v>
      </c>
      <c r="B2053" s="54" t="s">
        <v>231</v>
      </c>
      <c r="C2053" s="55" t="s">
        <v>165</v>
      </c>
      <c r="D2053" s="55" t="s">
        <v>149</v>
      </c>
      <c r="E2053" s="55" t="s">
        <v>161</v>
      </c>
      <c r="F2053" s="54" t="s">
        <v>162</v>
      </c>
      <c r="G2053" s="56">
        <v>14363</v>
      </c>
      <c r="H2053" s="57">
        <v>462</v>
      </c>
    </row>
    <row r="2054" spans="1:8">
      <c r="A2054" s="48">
        <v>2024</v>
      </c>
      <c r="B2054" s="49" t="s">
        <v>231</v>
      </c>
      <c r="C2054" s="50" t="s">
        <v>166</v>
      </c>
      <c r="D2054" s="50" t="s">
        <v>149</v>
      </c>
      <c r="E2054" s="50" t="s">
        <v>161</v>
      </c>
      <c r="F2054" s="49" t="s">
        <v>162</v>
      </c>
      <c r="G2054" s="51">
        <v>44123</v>
      </c>
      <c r="H2054" s="52">
        <v>1100</v>
      </c>
    </row>
    <row r="2055" spans="1:8">
      <c r="A2055" s="53">
        <v>2024</v>
      </c>
      <c r="B2055" s="54" t="s">
        <v>231</v>
      </c>
      <c r="C2055" s="55" t="s">
        <v>29</v>
      </c>
      <c r="D2055" s="55" t="s">
        <v>149</v>
      </c>
      <c r="E2055" s="55" t="s">
        <v>161</v>
      </c>
      <c r="F2055" s="54" t="s">
        <v>162</v>
      </c>
      <c r="G2055" s="56">
        <v>2864</v>
      </c>
      <c r="H2055" s="57">
        <v>65</v>
      </c>
    </row>
    <row r="2056" spans="1:8">
      <c r="A2056" s="48">
        <v>2024</v>
      </c>
      <c r="B2056" s="49" t="s">
        <v>231</v>
      </c>
      <c r="C2056" s="50" t="s">
        <v>167</v>
      </c>
      <c r="D2056" s="50" t="s">
        <v>149</v>
      </c>
      <c r="E2056" s="50" t="s">
        <v>161</v>
      </c>
      <c r="F2056" s="49" t="s">
        <v>162</v>
      </c>
      <c r="G2056" s="51">
        <v>4227</v>
      </c>
      <c r="H2056" s="52">
        <v>132</v>
      </c>
    </row>
    <row r="2057" spans="1:8">
      <c r="A2057" s="53">
        <v>2024</v>
      </c>
      <c r="B2057" s="54" t="s">
        <v>231</v>
      </c>
      <c r="C2057" s="55" t="s">
        <v>30</v>
      </c>
      <c r="D2057" s="55" t="s">
        <v>149</v>
      </c>
      <c r="E2057" s="55" t="s">
        <v>161</v>
      </c>
      <c r="F2057" s="54" t="s">
        <v>162</v>
      </c>
      <c r="G2057" s="56">
        <v>2866</v>
      </c>
      <c r="H2057" s="57">
        <v>66</v>
      </c>
    </row>
    <row r="2058" spans="1:8">
      <c r="A2058" s="48">
        <v>2024</v>
      </c>
      <c r="B2058" s="49" t="s">
        <v>231</v>
      </c>
      <c r="C2058" s="50" t="s">
        <v>31</v>
      </c>
      <c r="D2058" s="50" t="s">
        <v>149</v>
      </c>
      <c r="E2058" s="50" t="s">
        <v>161</v>
      </c>
      <c r="F2058" s="49" t="s">
        <v>162</v>
      </c>
      <c r="G2058" s="51">
        <v>650</v>
      </c>
      <c r="H2058" s="52">
        <v>21</v>
      </c>
    </row>
    <row r="2059" spans="1:8">
      <c r="A2059" s="53">
        <v>2024</v>
      </c>
      <c r="B2059" s="54" t="s">
        <v>231</v>
      </c>
      <c r="C2059" s="55" t="s">
        <v>168</v>
      </c>
      <c r="D2059" s="55" t="s">
        <v>149</v>
      </c>
      <c r="E2059" s="55" t="s">
        <v>161</v>
      </c>
      <c r="F2059" s="54" t="s">
        <v>162</v>
      </c>
      <c r="G2059" s="56">
        <v>1901</v>
      </c>
      <c r="H2059" s="57">
        <v>60</v>
      </c>
    </row>
    <row r="2060" spans="1:8">
      <c r="A2060" s="48">
        <v>2024</v>
      </c>
      <c r="B2060" s="49" t="s">
        <v>231</v>
      </c>
      <c r="C2060" s="50" t="s">
        <v>62</v>
      </c>
      <c r="D2060" s="50" t="s">
        <v>149</v>
      </c>
      <c r="E2060" s="50" t="s">
        <v>161</v>
      </c>
      <c r="F2060" s="49" t="s">
        <v>162</v>
      </c>
      <c r="G2060" s="51">
        <v>25901</v>
      </c>
      <c r="H2060" s="52">
        <v>840</v>
      </c>
    </row>
    <row r="2061" spans="1:8">
      <c r="A2061" s="53">
        <v>2024</v>
      </c>
      <c r="B2061" s="54" t="s">
        <v>231</v>
      </c>
      <c r="C2061" s="55" t="s">
        <v>45</v>
      </c>
      <c r="D2061" s="55" t="s">
        <v>149</v>
      </c>
      <c r="E2061" s="55" t="s">
        <v>161</v>
      </c>
      <c r="F2061" s="54" t="s">
        <v>162</v>
      </c>
      <c r="G2061" s="56">
        <v>57</v>
      </c>
      <c r="H2061" s="57">
        <v>0.246</v>
      </c>
    </row>
    <row r="2062" spans="1:8">
      <c r="A2062" s="48">
        <v>2024</v>
      </c>
      <c r="B2062" s="49" t="s">
        <v>231</v>
      </c>
      <c r="C2062" s="50" t="s">
        <v>46</v>
      </c>
      <c r="D2062" s="50" t="s">
        <v>149</v>
      </c>
      <c r="E2062" s="50" t="s">
        <v>161</v>
      </c>
      <c r="F2062" s="49" t="s">
        <v>162</v>
      </c>
      <c r="G2062" s="51">
        <v>76642</v>
      </c>
      <c r="H2062" s="52">
        <v>2652</v>
      </c>
    </row>
    <row r="2063" spans="1:8">
      <c r="A2063" s="53">
        <v>2024</v>
      </c>
      <c r="B2063" s="54" t="s">
        <v>231</v>
      </c>
      <c r="C2063" s="55" t="s">
        <v>47</v>
      </c>
      <c r="D2063" s="55" t="s">
        <v>149</v>
      </c>
      <c r="E2063" s="55" t="s">
        <v>161</v>
      </c>
      <c r="F2063" s="54" t="s">
        <v>162</v>
      </c>
      <c r="G2063" s="56">
        <v>32886</v>
      </c>
      <c r="H2063" s="57">
        <v>844</v>
      </c>
    </row>
    <row r="2064" spans="1:8">
      <c r="A2064" s="48">
        <v>2024</v>
      </c>
      <c r="B2064" s="49" t="s">
        <v>231</v>
      </c>
      <c r="C2064" s="50" t="s">
        <v>66</v>
      </c>
      <c r="D2064" s="50" t="s">
        <v>149</v>
      </c>
      <c r="E2064" s="50" t="s">
        <v>161</v>
      </c>
      <c r="F2064" s="49" t="s">
        <v>162</v>
      </c>
      <c r="G2064" s="51">
        <v>21151</v>
      </c>
      <c r="H2064" s="52">
        <v>538</v>
      </c>
    </row>
    <row r="2065" spans="1:8">
      <c r="A2065" s="53">
        <v>2024</v>
      </c>
      <c r="B2065" s="54" t="s">
        <v>231</v>
      </c>
      <c r="C2065" s="55" t="s">
        <v>33</v>
      </c>
      <c r="D2065" s="55" t="s">
        <v>149</v>
      </c>
      <c r="E2065" s="55" t="s">
        <v>161</v>
      </c>
      <c r="F2065" s="54" t="s">
        <v>162</v>
      </c>
      <c r="G2065" s="56">
        <v>956</v>
      </c>
      <c r="H2065" s="57">
        <v>22</v>
      </c>
    </row>
    <row r="2066" spans="1:8">
      <c r="A2066" s="48">
        <v>2024</v>
      </c>
      <c r="B2066" s="49" t="s">
        <v>231</v>
      </c>
      <c r="C2066" s="50" t="s">
        <v>48</v>
      </c>
      <c r="D2066" s="50" t="s">
        <v>149</v>
      </c>
      <c r="E2066" s="50" t="s">
        <v>161</v>
      </c>
      <c r="F2066" s="49" t="s">
        <v>162</v>
      </c>
      <c r="G2066" s="51">
        <v>1168976</v>
      </c>
      <c r="H2066" s="52">
        <v>33765.4</v>
      </c>
    </row>
    <row r="2067" spans="1:8">
      <c r="A2067" s="53">
        <v>2024</v>
      </c>
      <c r="B2067" s="54" t="s">
        <v>231</v>
      </c>
      <c r="C2067" s="55" t="s">
        <v>38</v>
      </c>
      <c r="D2067" s="55" t="s">
        <v>149</v>
      </c>
      <c r="E2067" s="55" t="s">
        <v>161</v>
      </c>
      <c r="F2067" s="54" t="s">
        <v>162</v>
      </c>
      <c r="G2067" s="56">
        <v>69345</v>
      </c>
      <c r="H2067" s="57">
        <v>1604</v>
      </c>
    </row>
    <row r="2068" spans="1:8">
      <c r="A2068" s="48">
        <v>2024</v>
      </c>
      <c r="B2068" s="49" t="s">
        <v>231</v>
      </c>
      <c r="C2068" s="50" t="s">
        <v>172</v>
      </c>
      <c r="D2068" s="50" t="s">
        <v>149</v>
      </c>
      <c r="E2068" s="50" t="s">
        <v>161</v>
      </c>
      <c r="F2068" s="49" t="s">
        <v>162</v>
      </c>
      <c r="G2068" s="51">
        <v>24585</v>
      </c>
      <c r="H2068" s="52">
        <v>689</v>
      </c>
    </row>
    <row r="2069" spans="1:8">
      <c r="A2069" s="53">
        <v>2024</v>
      </c>
      <c r="B2069" s="54" t="s">
        <v>231</v>
      </c>
      <c r="C2069" s="55" t="s">
        <v>68</v>
      </c>
      <c r="D2069" s="55" t="s">
        <v>149</v>
      </c>
      <c r="E2069" s="55" t="s">
        <v>161</v>
      </c>
      <c r="F2069" s="54" t="s">
        <v>162</v>
      </c>
      <c r="G2069" s="56">
        <v>2169</v>
      </c>
      <c r="H2069" s="57">
        <v>66</v>
      </c>
    </row>
    <row r="2070" spans="1:8">
      <c r="A2070" s="48">
        <v>2024</v>
      </c>
      <c r="B2070" s="49" t="s">
        <v>231</v>
      </c>
      <c r="C2070" s="50" t="s">
        <v>51</v>
      </c>
      <c r="D2070" s="50" t="s">
        <v>149</v>
      </c>
      <c r="E2070" s="50" t="s">
        <v>161</v>
      </c>
      <c r="F2070" s="49" t="s">
        <v>162</v>
      </c>
      <c r="G2070" s="51">
        <v>709</v>
      </c>
      <c r="H2070" s="52">
        <v>22</v>
      </c>
    </row>
    <row r="2071" spans="1:8">
      <c r="A2071" s="53">
        <v>2024</v>
      </c>
      <c r="B2071" s="54" t="s">
        <v>231</v>
      </c>
      <c r="C2071" s="55" t="s">
        <v>63</v>
      </c>
      <c r="D2071" s="55" t="s">
        <v>149</v>
      </c>
      <c r="E2071" s="55" t="s">
        <v>161</v>
      </c>
      <c r="F2071" s="54" t="s">
        <v>162</v>
      </c>
      <c r="G2071" s="56">
        <v>4635</v>
      </c>
      <c r="H2071" s="57">
        <v>132</v>
      </c>
    </row>
    <row r="2072" spans="1:8">
      <c r="A2072" s="48">
        <v>2024</v>
      </c>
      <c r="B2072" s="49" t="s">
        <v>231</v>
      </c>
      <c r="C2072" s="50" t="s">
        <v>52</v>
      </c>
      <c r="D2072" s="50" t="s">
        <v>149</v>
      </c>
      <c r="E2072" s="50" t="s">
        <v>161</v>
      </c>
      <c r="F2072" s="49" t="s">
        <v>162</v>
      </c>
      <c r="G2072" s="51">
        <v>21</v>
      </c>
      <c r="H2072" s="52">
        <v>0.19</v>
      </c>
    </row>
    <row r="2073" spans="1:8">
      <c r="A2073" s="53">
        <v>2024</v>
      </c>
      <c r="B2073" s="54" t="s">
        <v>231</v>
      </c>
      <c r="C2073" s="55" t="s">
        <v>39</v>
      </c>
      <c r="D2073" s="55" t="s">
        <v>149</v>
      </c>
      <c r="E2073" s="55" t="s">
        <v>161</v>
      </c>
      <c r="F2073" s="54" t="s">
        <v>162</v>
      </c>
      <c r="G2073" s="56">
        <v>38219</v>
      </c>
      <c r="H2073" s="57">
        <v>938</v>
      </c>
    </row>
    <row r="2074" spans="1:8">
      <c r="A2074" s="48">
        <v>2024</v>
      </c>
      <c r="B2074" s="49" t="s">
        <v>231</v>
      </c>
      <c r="C2074" s="50" t="s">
        <v>183</v>
      </c>
      <c r="D2074" s="50" t="s">
        <v>149</v>
      </c>
      <c r="E2074" s="50" t="s">
        <v>161</v>
      </c>
      <c r="F2074" s="49" t="s">
        <v>162</v>
      </c>
      <c r="G2074" s="51">
        <v>2780</v>
      </c>
      <c r="H2074" s="52">
        <v>88</v>
      </c>
    </row>
    <row r="2075" spans="1:8">
      <c r="A2075" s="53">
        <v>2024</v>
      </c>
      <c r="B2075" s="54" t="s">
        <v>231</v>
      </c>
      <c r="C2075" s="55" t="s">
        <v>69</v>
      </c>
      <c r="D2075" s="55" t="s">
        <v>149</v>
      </c>
      <c r="E2075" s="55" t="s">
        <v>161</v>
      </c>
      <c r="F2075" s="54" t="s">
        <v>162</v>
      </c>
      <c r="G2075" s="56">
        <v>14071</v>
      </c>
      <c r="H2075" s="57">
        <v>440</v>
      </c>
    </row>
    <row r="2076" spans="1:8">
      <c r="A2076" s="48">
        <v>2024</v>
      </c>
      <c r="B2076" s="49" t="s">
        <v>231</v>
      </c>
      <c r="C2076" s="50" t="s">
        <v>41</v>
      </c>
      <c r="D2076" s="50" t="s">
        <v>149</v>
      </c>
      <c r="E2076" s="50" t="s">
        <v>161</v>
      </c>
      <c r="F2076" s="49" t="s">
        <v>162</v>
      </c>
      <c r="G2076" s="51">
        <v>2805</v>
      </c>
      <c r="H2076" s="52">
        <v>66</v>
      </c>
    </row>
    <row r="2077" spans="1:8">
      <c r="A2077" s="53">
        <v>2024</v>
      </c>
      <c r="B2077" s="54" t="s">
        <v>231</v>
      </c>
      <c r="C2077" s="55" t="s">
        <v>56</v>
      </c>
      <c r="D2077" s="55" t="s">
        <v>149</v>
      </c>
      <c r="E2077" s="55" t="s">
        <v>161</v>
      </c>
      <c r="F2077" s="54" t="s">
        <v>162</v>
      </c>
      <c r="G2077" s="56">
        <v>7575</v>
      </c>
      <c r="H2077" s="57">
        <v>152</v>
      </c>
    </row>
    <row r="2078" spans="1:8">
      <c r="A2078" s="48">
        <v>2024</v>
      </c>
      <c r="B2078" s="49" t="s">
        <v>231</v>
      </c>
      <c r="C2078" s="50" t="s">
        <v>174</v>
      </c>
      <c r="D2078" s="50" t="s">
        <v>149</v>
      </c>
      <c r="E2078" s="50" t="s">
        <v>161</v>
      </c>
      <c r="F2078" s="49" t="s">
        <v>162</v>
      </c>
      <c r="G2078" s="51">
        <v>1652</v>
      </c>
      <c r="H2078" s="52">
        <v>44</v>
      </c>
    </row>
    <row r="2079" spans="1:8">
      <c r="A2079" s="53">
        <v>2024</v>
      </c>
      <c r="B2079" s="54" t="s">
        <v>231</v>
      </c>
      <c r="C2079" s="55" t="s">
        <v>175</v>
      </c>
      <c r="D2079" s="55" t="s">
        <v>149</v>
      </c>
      <c r="E2079" s="55" t="s">
        <v>161</v>
      </c>
      <c r="F2079" s="54" t="s">
        <v>162</v>
      </c>
      <c r="G2079" s="56">
        <v>7014</v>
      </c>
      <c r="H2079" s="57">
        <v>197</v>
      </c>
    </row>
    <row r="2080" spans="1:8">
      <c r="A2080" s="48">
        <v>2024</v>
      </c>
      <c r="B2080" s="49" t="s">
        <v>231</v>
      </c>
      <c r="C2080" s="50" t="s">
        <v>148</v>
      </c>
      <c r="D2080" s="50" t="s">
        <v>149</v>
      </c>
      <c r="E2080" s="50" t="s">
        <v>161</v>
      </c>
      <c r="F2080" s="49" t="s">
        <v>162</v>
      </c>
      <c r="G2080" s="51">
        <v>4142</v>
      </c>
      <c r="H2080" s="52">
        <v>108</v>
      </c>
    </row>
    <row r="2081" spans="1:8">
      <c r="A2081" s="53">
        <v>2024</v>
      </c>
      <c r="B2081" s="54" t="s">
        <v>231</v>
      </c>
      <c r="C2081" s="55" t="s">
        <v>74</v>
      </c>
      <c r="D2081" s="55" t="s">
        <v>149</v>
      </c>
      <c r="E2081" s="55" t="s">
        <v>161</v>
      </c>
      <c r="F2081" s="54" t="s">
        <v>162</v>
      </c>
      <c r="G2081" s="56">
        <v>657302</v>
      </c>
      <c r="H2081" s="57">
        <v>18631.391</v>
      </c>
    </row>
    <row r="2082" spans="1:8">
      <c r="A2082" s="48">
        <v>2024</v>
      </c>
      <c r="B2082" s="49" t="s">
        <v>231</v>
      </c>
      <c r="C2082" s="50" t="s">
        <v>176</v>
      </c>
      <c r="D2082" s="50" t="s">
        <v>149</v>
      </c>
      <c r="E2082" s="50" t="s">
        <v>161</v>
      </c>
      <c r="F2082" s="49" t="s">
        <v>162</v>
      </c>
      <c r="G2082" s="51">
        <v>7699</v>
      </c>
      <c r="H2082" s="52">
        <v>220</v>
      </c>
    </row>
    <row r="2083" spans="1:8">
      <c r="A2083" s="53">
        <v>2024</v>
      </c>
      <c r="B2083" s="54" t="s">
        <v>231</v>
      </c>
      <c r="C2083" s="55" t="s">
        <v>177</v>
      </c>
      <c r="D2083" s="55" t="s">
        <v>149</v>
      </c>
      <c r="E2083" s="55" t="s">
        <v>161</v>
      </c>
      <c r="F2083" s="54" t="s">
        <v>162</v>
      </c>
      <c r="G2083" s="56">
        <v>29469</v>
      </c>
      <c r="H2083" s="57">
        <v>865</v>
      </c>
    </row>
    <row r="2084" spans="1:8">
      <c r="A2084" s="48">
        <v>2024</v>
      </c>
      <c r="B2084" s="49" t="s">
        <v>231</v>
      </c>
      <c r="C2084" s="50" t="s">
        <v>84</v>
      </c>
      <c r="D2084" s="50" t="s">
        <v>151</v>
      </c>
      <c r="E2084" s="50" t="s">
        <v>178</v>
      </c>
      <c r="F2084" s="49" t="s">
        <v>162</v>
      </c>
      <c r="G2084" s="51">
        <v>18945</v>
      </c>
      <c r="H2084" s="52">
        <v>600</v>
      </c>
    </row>
    <row r="2085" spans="1:8">
      <c r="A2085" s="53">
        <v>2024</v>
      </c>
      <c r="B2085" s="54" t="s">
        <v>231</v>
      </c>
      <c r="C2085" s="55" t="s">
        <v>43</v>
      </c>
      <c r="D2085" s="55" t="s">
        <v>151</v>
      </c>
      <c r="E2085" s="55" t="s">
        <v>178</v>
      </c>
      <c r="F2085" s="54" t="s">
        <v>162</v>
      </c>
      <c r="G2085" s="56">
        <v>12106</v>
      </c>
      <c r="H2085" s="57">
        <v>420</v>
      </c>
    </row>
    <row r="2086" spans="1:8">
      <c r="A2086" s="48">
        <v>2024</v>
      </c>
      <c r="B2086" s="49" t="s">
        <v>231</v>
      </c>
      <c r="C2086" s="50" t="s">
        <v>72</v>
      </c>
      <c r="D2086" s="50" t="s">
        <v>151</v>
      </c>
      <c r="E2086" s="50" t="s">
        <v>178</v>
      </c>
      <c r="F2086" s="49" t="s">
        <v>162</v>
      </c>
      <c r="G2086" s="51">
        <v>1673</v>
      </c>
      <c r="H2086" s="52">
        <v>41.8</v>
      </c>
    </row>
    <row r="2087" spans="1:8">
      <c r="A2087" s="53">
        <v>2024</v>
      </c>
      <c r="B2087" s="54" t="s">
        <v>231</v>
      </c>
      <c r="C2087" s="55" t="s">
        <v>44</v>
      </c>
      <c r="D2087" s="55" t="s">
        <v>151</v>
      </c>
      <c r="E2087" s="55" t="s">
        <v>178</v>
      </c>
      <c r="F2087" s="54" t="s">
        <v>162</v>
      </c>
      <c r="G2087" s="56">
        <v>45994</v>
      </c>
      <c r="H2087" s="57">
        <v>2872.8560000000002</v>
      </c>
    </row>
    <row r="2088" spans="1:8">
      <c r="A2088" s="48">
        <v>2024</v>
      </c>
      <c r="B2088" s="49" t="s">
        <v>231</v>
      </c>
      <c r="C2088" s="50" t="s">
        <v>60</v>
      </c>
      <c r="D2088" s="50" t="s">
        <v>151</v>
      </c>
      <c r="E2088" s="50" t="s">
        <v>178</v>
      </c>
      <c r="F2088" s="49" t="s">
        <v>162</v>
      </c>
      <c r="G2088" s="51">
        <v>7202</v>
      </c>
      <c r="H2088" s="52">
        <v>228</v>
      </c>
    </row>
    <row r="2089" spans="1:8">
      <c r="A2089" s="53">
        <v>2024</v>
      </c>
      <c r="B2089" s="54" t="s">
        <v>231</v>
      </c>
      <c r="C2089" s="55" t="s">
        <v>48</v>
      </c>
      <c r="D2089" s="55" t="s">
        <v>151</v>
      </c>
      <c r="E2089" s="55" t="s">
        <v>178</v>
      </c>
      <c r="F2089" s="54" t="s">
        <v>162</v>
      </c>
      <c r="G2089" s="56">
        <v>30709</v>
      </c>
      <c r="H2089" s="57">
        <v>959.36</v>
      </c>
    </row>
    <row r="2090" spans="1:8">
      <c r="A2090" s="48">
        <v>2024</v>
      </c>
      <c r="B2090" s="49" t="s">
        <v>231</v>
      </c>
      <c r="C2090" s="50" t="s">
        <v>73</v>
      </c>
      <c r="D2090" s="50" t="s">
        <v>151</v>
      </c>
      <c r="E2090" s="50" t="s">
        <v>178</v>
      </c>
      <c r="F2090" s="49" t="s">
        <v>162</v>
      </c>
      <c r="G2090" s="51">
        <v>1860</v>
      </c>
      <c r="H2090" s="52">
        <v>38</v>
      </c>
    </row>
    <row r="2091" spans="1:8">
      <c r="A2091" s="53">
        <v>2024</v>
      </c>
      <c r="B2091" s="54" t="s">
        <v>231</v>
      </c>
      <c r="C2091" s="55" t="s">
        <v>56</v>
      </c>
      <c r="D2091" s="55" t="s">
        <v>151</v>
      </c>
      <c r="E2091" s="55" t="s">
        <v>178</v>
      </c>
      <c r="F2091" s="54" t="s">
        <v>162</v>
      </c>
      <c r="G2091" s="56">
        <v>1589</v>
      </c>
      <c r="H2091" s="57">
        <v>32</v>
      </c>
    </row>
    <row r="2092" spans="1:8">
      <c r="A2092" s="48">
        <v>2024</v>
      </c>
      <c r="B2092" s="49" t="s">
        <v>231</v>
      </c>
      <c r="C2092" s="50" t="s">
        <v>74</v>
      </c>
      <c r="D2092" s="50" t="s">
        <v>151</v>
      </c>
      <c r="E2092" s="50" t="s">
        <v>178</v>
      </c>
      <c r="F2092" s="49" t="s">
        <v>162</v>
      </c>
      <c r="G2092" s="51">
        <v>73785</v>
      </c>
      <c r="H2092" s="52">
        <v>1906</v>
      </c>
    </row>
    <row r="2093" spans="1:8">
      <c r="A2093" s="53">
        <v>2024</v>
      </c>
      <c r="B2093" s="54" t="s">
        <v>231</v>
      </c>
      <c r="C2093" s="55" t="s">
        <v>177</v>
      </c>
      <c r="D2093" s="55" t="s">
        <v>151</v>
      </c>
      <c r="E2093" s="55" t="s">
        <v>178</v>
      </c>
      <c r="F2093" s="54" t="s">
        <v>162</v>
      </c>
      <c r="G2093" s="56">
        <v>6397</v>
      </c>
      <c r="H2093" s="57">
        <v>108</v>
      </c>
    </row>
    <row r="2094" spans="1:8">
      <c r="A2094" s="48">
        <v>2024</v>
      </c>
      <c r="B2094" s="49" t="s">
        <v>232</v>
      </c>
      <c r="C2094" s="50" t="s">
        <v>160</v>
      </c>
      <c r="D2094" s="50" t="s">
        <v>149</v>
      </c>
      <c r="E2094" s="50" t="s">
        <v>161</v>
      </c>
      <c r="F2094" s="49" t="s">
        <v>162</v>
      </c>
      <c r="G2094" s="51">
        <v>22578</v>
      </c>
      <c r="H2094" s="52">
        <v>748</v>
      </c>
    </row>
    <row r="2095" spans="1:8">
      <c r="A2095" s="53">
        <v>2024</v>
      </c>
      <c r="B2095" s="54" t="s">
        <v>232</v>
      </c>
      <c r="C2095" s="55" t="s">
        <v>91</v>
      </c>
      <c r="D2095" s="55" t="s">
        <v>149</v>
      </c>
      <c r="E2095" s="55" t="s">
        <v>161</v>
      </c>
      <c r="F2095" s="54" t="s">
        <v>162</v>
      </c>
      <c r="G2095" s="56">
        <v>4836</v>
      </c>
      <c r="H2095" s="57">
        <v>126</v>
      </c>
    </row>
    <row r="2096" spans="1:8">
      <c r="A2096" s="48">
        <v>2024</v>
      </c>
      <c r="B2096" s="49" t="s">
        <v>232</v>
      </c>
      <c r="C2096" s="50" t="s">
        <v>84</v>
      </c>
      <c r="D2096" s="50" t="s">
        <v>149</v>
      </c>
      <c r="E2096" s="50" t="s">
        <v>161</v>
      </c>
      <c r="F2096" s="49" t="s">
        <v>162</v>
      </c>
      <c r="G2096" s="51">
        <v>108504</v>
      </c>
      <c r="H2096" s="52">
        <v>2567</v>
      </c>
    </row>
    <row r="2097" spans="1:8">
      <c r="A2097" s="53">
        <v>2024</v>
      </c>
      <c r="B2097" s="54" t="s">
        <v>232</v>
      </c>
      <c r="C2097" s="55" t="s">
        <v>43</v>
      </c>
      <c r="D2097" s="55" t="s">
        <v>149</v>
      </c>
      <c r="E2097" s="55" t="s">
        <v>161</v>
      </c>
      <c r="F2097" s="54" t="s">
        <v>162</v>
      </c>
      <c r="G2097" s="56">
        <v>10438</v>
      </c>
      <c r="H2097" s="57">
        <v>330</v>
      </c>
    </row>
    <row r="2098" spans="1:8">
      <c r="A2098" s="48">
        <v>2024</v>
      </c>
      <c r="B2098" s="49" t="s">
        <v>232</v>
      </c>
      <c r="C2098" s="50" t="s">
        <v>22</v>
      </c>
      <c r="D2098" s="50" t="s">
        <v>149</v>
      </c>
      <c r="E2098" s="50" t="s">
        <v>161</v>
      </c>
      <c r="F2098" s="49" t="s">
        <v>162</v>
      </c>
      <c r="G2098" s="51">
        <v>1965</v>
      </c>
      <c r="H2098" s="52">
        <v>42</v>
      </c>
    </row>
    <row r="2099" spans="1:8">
      <c r="A2099" s="53">
        <v>2024</v>
      </c>
      <c r="B2099" s="54" t="s">
        <v>232</v>
      </c>
      <c r="C2099" s="55" t="s">
        <v>59</v>
      </c>
      <c r="D2099" s="55" t="s">
        <v>149</v>
      </c>
      <c r="E2099" s="55" t="s">
        <v>161</v>
      </c>
      <c r="F2099" s="54" t="s">
        <v>162</v>
      </c>
      <c r="G2099" s="56">
        <v>4438</v>
      </c>
      <c r="H2099" s="57">
        <v>120</v>
      </c>
    </row>
    <row r="2100" spans="1:8">
      <c r="A2100" s="48">
        <v>2024</v>
      </c>
      <c r="B2100" s="49" t="s">
        <v>232</v>
      </c>
      <c r="C2100" s="50" t="s">
        <v>72</v>
      </c>
      <c r="D2100" s="50" t="s">
        <v>149</v>
      </c>
      <c r="E2100" s="50" t="s">
        <v>161</v>
      </c>
      <c r="F2100" s="49" t="s">
        <v>162</v>
      </c>
      <c r="G2100" s="51">
        <v>4163</v>
      </c>
      <c r="H2100" s="52">
        <v>118.65</v>
      </c>
    </row>
    <row r="2101" spans="1:8">
      <c r="A2101" s="53">
        <v>2024</v>
      </c>
      <c r="B2101" s="54" t="s">
        <v>232</v>
      </c>
      <c r="C2101" s="55" t="s">
        <v>180</v>
      </c>
      <c r="D2101" s="55" t="s">
        <v>149</v>
      </c>
      <c r="E2101" s="55" t="s">
        <v>161</v>
      </c>
      <c r="F2101" s="54" t="s">
        <v>162</v>
      </c>
      <c r="G2101" s="56">
        <v>4122</v>
      </c>
      <c r="H2101" s="57">
        <v>132</v>
      </c>
    </row>
    <row r="2102" spans="1:8">
      <c r="A2102" s="48">
        <v>2024</v>
      </c>
      <c r="B2102" s="49" t="s">
        <v>232</v>
      </c>
      <c r="C2102" s="50" t="s">
        <v>44</v>
      </c>
      <c r="D2102" s="50" t="s">
        <v>149</v>
      </c>
      <c r="E2102" s="50" t="s">
        <v>161</v>
      </c>
      <c r="F2102" s="49" t="s">
        <v>162</v>
      </c>
      <c r="G2102" s="51">
        <v>33076</v>
      </c>
      <c r="H2102" s="52">
        <v>1010</v>
      </c>
    </row>
    <row r="2103" spans="1:8">
      <c r="A2103" s="53">
        <v>2024</v>
      </c>
      <c r="B2103" s="54" t="s">
        <v>232</v>
      </c>
      <c r="C2103" s="55" t="s">
        <v>163</v>
      </c>
      <c r="D2103" s="55" t="s">
        <v>149</v>
      </c>
      <c r="E2103" s="55" t="s">
        <v>161</v>
      </c>
      <c r="F2103" s="54" t="s">
        <v>162</v>
      </c>
      <c r="G2103" s="56">
        <v>30158</v>
      </c>
      <c r="H2103" s="57">
        <v>882</v>
      </c>
    </row>
    <row r="2104" spans="1:8">
      <c r="A2104" s="48">
        <v>2024</v>
      </c>
      <c r="B2104" s="49" t="s">
        <v>232</v>
      </c>
      <c r="C2104" s="50" t="s">
        <v>164</v>
      </c>
      <c r="D2104" s="50" t="s">
        <v>149</v>
      </c>
      <c r="E2104" s="50" t="s">
        <v>161</v>
      </c>
      <c r="F2104" s="49" t="s">
        <v>162</v>
      </c>
      <c r="G2104" s="51">
        <v>22303</v>
      </c>
      <c r="H2104" s="52">
        <v>785</v>
      </c>
    </row>
    <row r="2105" spans="1:8">
      <c r="A2105" s="53">
        <v>2024</v>
      </c>
      <c r="B2105" s="54" t="s">
        <v>232</v>
      </c>
      <c r="C2105" s="55" t="s">
        <v>61</v>
      </c>
      <c r="D2105" s="55" t="s">
        <v>149</v>
      </c>
      <c r="E2105" s="55" t="s">
        <v>161</v>
      </c>
      <c r="F2105" s="54" t="s">
        <v>162</v>
      </c>
      <c r="G2105" s="56">
        <v>702</v>
      </c>
      <c r="H2105" s="57">
        <v>22</v>
      </c>
    </row>
    <row r="2106" spans="1:8">
      <c r="A2106" s="48">
        <v>2024</v>
      </c>
      <c r="B2106" s="49" t="s">
        <v>232</v>
      </c>
      <c r="C2106" s="50" t="s">
        <v>166</v>
      </c>
      <c r="D2106" s="50" t="s">
        <v>149</v>
      </c>
      <c r="E2106" s="50" t="s">
        <v>161</v>
      </c>
      <c r="F2106" s="49" t="s">
        <v>162</v>
      </c>
      <c r="G2106" s="51">
        <v>85726</v>
      </c>
      <c r="H2106" s="52">
        <v>2090</v>
      </c>
    </row>
    <row r="2107" spans="1:8">
      <c r="A2107" s="53">
        <v>2024</v>
      </c>
      <c r="B2107" s="54" t="s">
        <v>232</v>
      </c>
      <c r="C2107" s="55" t="s">
        <v>29</v>
      </c>
      <c r="D2107" s="55" t="s">
        <v>149</v>
      </c>
      <c r="E2107" s="55" t="s">
        <v>161</v>
      </c>
      <c r="F2107" s="54" t="s">
        <v>162</v>
      </c>
      <c r="G2107" s="56">
        <v>2833</v>
      </c>
      <c r="H2107" s="57">
        <v>66</v>
      </c>
    </row>
    <row r="2108" spans="1:8">
      <c r="A2108" s="48">
        <v>2024</v>
      </c>
      <c r="B2108" s="49" t="s">
        <v>232</v>
      </c>
      <c r="C2108" s="50" t="s">
        <v>167</v>
      </c>
      <c r="D2108" s="50" t="s">
        <v>149</v>
      </c>
      <c r="E2108" s="50" t="s">
        <v>161</v>
      </c>
      <c r="F2108" s="49" t="s">
        <v>162</v>
      </c>
      <c r="G2108" s="51">
        <v>3466</v>
      </c>
      <c r="H2108" s="52">
        <v>110</v>
      </c>
    </row>
    <row r="2109" spans="1:8">
      <c r="A2109" s="53">
        <v>2024</v>
      </c>
      <c r="B2109" s="54" t="s">
        <v>232</v>
      </c>
      <c r="C2109" s="55" t="s">
        <v>168</v>
      </c>
      <c r="D2109" s="55" t="s">
        <v>149</v>
      </c>
      <c r="E2109" s="55" t="s">
        <v>161</v>
      </c>
      <c r="F2109" s="54" t="s">
        <v>162</v>
      </c>
      <c r="G2109" s="56">
        <v>3212</v>
      </c>
      <c r="H2109" s="57">
        <v>100</v>
      </c>
    </row>
    <row r="2110" spans="1:8">
      <c r="A2110" s="48">
        <v>2024</v>
      </c>
      <c r="B2110" s="49" t="s">
        <v>232</v>
      </c>
      <c r="C2110" s="50" t="s">
        <v>62</v>
      </c>
      <c r="D2110" s="50" t="s">
        <v>149</v>
      </c>
      <c r="E2110" s="50" t="s">
        <v>161</v>
      </c>
      <c r="F2110" s="49" t="s">
        <v>162</v>
      </c>
      <c r="G2110" s="51">
        <v>26668</v>
      </c>
      <c r="H2110" s="52">
        <v>840</v>
      </c>
    </row>
    <row r="2111" spans="1:8">
      <c r="A2111" s="53">
        <v>2024</v>
      </c>
      <c r="B2111" s="54" t="s">
        <v>232</v>
      </c>
      <c r="C2111" s="55" t="s">
        <v>45</v>
      </c>
      <c r="D2111" s="55" t="s">
        <v>149</v>
      </c>
      <c r="E2111" s="55" t="s">
        <v>161</v>
      </c>
      <c r="F2111" s="54" t="s">
        <v>162</v>
      </c>
      <c r="G2111" s="56">
        <v>1442</v>
      </c>
      <c r="H2111" s="57">
        <v>18.399999999999999</v>
      </c>
    </row>
    <row r="2112" spans="1:8">
      <c r="A2112" s="48">
        <v>2024</v>
      </c>
      <c r="B2112" s="49" t="s">
        <v>232</v>
      </c>
      <c r="C2112" s="50" t="s">
        <v>46</v>
      </c>
      <c r="D2112" s="50" t="s">
        <v>149</v>
      </c>
      <c r="E2112" s="50" t="s">
        <v>161</v>
      </c>
      <c r="F2112" s="49" t="s">
        <v>162</v>
      </c>
      <c r="G2112" s="51">
        <v>15426</v>
      </c>
      <c r="H2112" s="52">
        <v>506</v>
      </c>
    </row>
    <row r="2113" spans="1:8">
      <c r="A2113" s="53">
        <v>2024</v>
      </c>
      <c r="B2113" s="54" t="s">
        <v>232</v>
      </c>
      <c r="C2113" s="55" t="s">
        <v>66</v>
      </c>
      <c r="D2113" s="55" t="s">
        <v>149</v>
      </c>
      <c r="E2113" s="55" t="s">
        <v>161</v>
      </c>
      <c r="F2113" s="54" t="s">
        <v>162</v>
      </c>
      <c r="G2113" s="56">
        <v>6727</v>
      </c>
      <c r="H2113" s="57">
        <v>149</v>
      </c>
    </row>
    <row r="2114" spans="1:8">
      <c r="A2114" s="48">
        <v>2024</v>
      </c>
      <c r="B2114" s="49" t="s">
        <v>232</v>
      </c>
      <c r="C2114" s="50" t="s">
        <v>33</v>
      </c>
      <c r="D2114" s="50" t="s">
        <v>149</v>
      </c>
      <c r="E2114" s="50" t="s">
        <v>161</v>
      </c>
      <c r="F2114" s="49" t="s">
        <v>162</v>
      </c>
      <c r="G2114" s="51">
        <v>5692</v>
      </c>
      <c r="H2114" s="52">
        <v>132</v>
      </c>
    </row>
    <row r="2115" spans="1:8">
      <c r="A2115" s="53">
        <v>2024</v>
      </c>
      <c r="B2115" s="54" t="s">
        <v>232</v>
      </c>
      <c r="C2115" s="55" t="s">
        <v>48</v>
      </c>
      <c r="D2115" s="55" t="s">
        <v>149</v>
      </c>
      <c r="E2115" s="55" t="s">
        <v>161</v>
      </c>
      <c r="F2115" s="54" t="s">
        <v>162</v>
      </c>
      <c r="G2115" s="56">
        <v>1554322</v>
      </c>
      <c r="H2115" s="57">
        <v>45291.05</v>
      </c>
    </row>
    <row r="2116" spans="1:8">
      <c r="A2116" s="48">
        <v>2024</v>
      </c>
      <c r="B2116" s="49" t="s">
        <v>232</v>
      </c>
      <c r="C2116" s="50" t="s">
        <v>169</v>
      </c>
      <c r="D2116" s="50" t="s">
        <v>149</v>
      </c>
      <c r="E2116" s="50" t="s">
        <v>161</v>
      </c>
      <c r="F2116" s="49" t="s">
        <v>162</v>
      </c>
      <c r="G2116" s="51">
        <v>1981</v>
      </c>
      <c r="H2116" s="52">
        <v>208.14400000000001</v>
      </c>
    </row>
    <row r="2117" spans="1:8">
      <c r="A2117" s="53">
        <v>2024</v>
      </c>
      <c r="B2117" s="54" t="s">
        <v>232</v>
      </c>
      <c r="C2117" s="55" t="s">
        <v>49</v>
      </c>
      <c r="D2117" s="55" t="s">
        <v>149</v>
      </c>
      <c r="E2117" s="55" t="s">
        <v>161</v>
      </c>
      <c r="F2117" s="54" t="s">
        <v>162</v>
      </c>
      <c r="G2117" s="56">
        <v>4144</v>
      </c>
      <c r="H2117" s="57">
        <v>87</v>
      </c>
    </row>
    <row r="2118" spans="1:8">
      <c r="A2118" s="48">
        <v>2024</v>
      </c>
      <c r="B2118" s="49" t="s">
        <v>232</v>
      </c>
      <c r="C2118" s="50" t="s">
        <v>67</v>
      </c>
      <c r="D2118" s="50" t="s">
        <v>149</v>
      </c>
      <c r="E2118" s="50" t="s">
        <v>161</v>
      </c>
      <c r="F2118" s="49" t="s">
        <v>162</v>
      </c>
      <c r="G2118" s="51">
        <v>13969</v>
      </c>
      <c r="H2118" s="52">
        <v>462</v>
      </c>
    </row>
    <row r="2119" spans="1:8">
      <c r="A2119" s="53">
        <v>2024</v>
      </c>
      <c r="B2119" s="54" t="s">
        <v>232</v>
      </c>
      <c r="C2119" s="55" t="s">
        <v>38</v>
      </c>
      <c r="D2119" s="55" t="s">
        <v>149</v>
      </c>
      <c r="E2119" s="55" t="s">
        <v>161</v>
      </c>
      <c r="F2119" s="54" t="s">
        <v>162</v>
      </c>
      <c r="G2119" s="56">
        <v>27633</v>
      </c>
      <c r="H2119" s="57">
        <v>552.01</v>
      </c>
    </row>
    <row r="2120" spans="1:8">
      <c r="A2120" s="48">
        <v>2024</v>
      </c>
      <c r="B2120" s="49" t="s">
        <v>232</v>
      </c>
      <c r="C2120" s="50" t="s">
        <v>172</v>
      </c>
      <c r="D2120" s="50" t="s">
        <v>149</v>
      </c>
      <c r="E2120" s="50" t="s">
        <v>161</v>
      </c>
      <c r="F2120" s="49" t="s">
        <v>162</v>
      </c>
      <c r="G2120" s="51">
        <v>34814</v>
      </c>
      <c r="H2120" s="52">
        <v>897</v>
      </c>
    </row>
    <row r="2121" spans="1:8">
      <c r="A2121" s="53">
        <v>2024</v>
      </c>
      <c r="B2121" s="54" t="s">
        <v>232</v>
      </c>
      <c r="C2121" s="55" t="s">
        <v>68</v>
      </c>
      <c r="D2121" s="55" t="s">
        <v>149</v>
      </c>
      <c r="E2121" s="55" t="s">
        <v>161</v>
      </c>
      <c r="F2121" s="54" t="s">
        <v>162</v>
      </c>
      <c r="G2121" s="56">
        <v>2181</v>
      </c>
      <c r="H2121" s="57">
        <v>66</v>
      </c>
    </row>
    <row r="2122" spans="1:8">
      <c r="A2122" s="48">
        <v>2024</v>
      </c>
      <c r="B2122" s="49" t="s">
        <v>232</v>
      </c>
      <c r="C2122" s="50" t="s">
        <v>63</v>
      </c>
      <c r="D2122" s="50" t="s">
        <v>149</v>
      </c>
      <c r="E2122" s="50" t="s">
        <v>161</v>
      </c>
      <c r="F2122" s="49" t="s">
        <v>162</v>
      </c>
      <c r="G2122" s="51">
        <v>12604</v>
      </c>
      <c r="H2122" s="52">
        <v>410</v>
      </c>
    </row>
    <row r="2123" spans="1:8">
      <c r="A2123" s="53">
        <v>2024</v>
      </c>
      <c r="B2123" s="54" t="s">
        <v>232</v>
      </c>
      <c r="C2123" s="55" t="s">
        <v>39</v>
      </c>
      <c r="D2123" s="55" t="s">
        <v>149</v>
      </c>
      <c r="E2123" s="55" t="s">
        <v>161</v>
      </c>
      <c r="F2123" s="54" t="s">
        <v>162</v>
      </c>
      <c r="G2123" s="56">
        <v>8995</v>
      </c>
      <c r="H2123" s="57">
        <v>217</v>
      </c>
    </row>
    <row r="2124" spans="1:8">
      <c r="A2124" s="48">
        <v>2024</v>
      </c>
      <c r="B2124" s="49" t="s">
        <v>232</v>
      </c>
      <c r="C2124" s="50" t="s">
        <v>82</v>
      </c>
      <c r="D2124" s="50" t="s">
        <v>149</v>
      </c>
      <c r="E2124" s="50" t="s">
        <v>161</v>
      </c>
      <c r="F2124" s="49" t="s">
        <v>162</v>
      </c>
      <c r="G2124" s="51">
        <v>1514</v>
      </c>
      <c r="H2124" s="52">
        <v>44</v>
      </c>
    </row>
    <row r="2125" spans="1:8">
      <c r="A2125" s="53">
        <v>2024</v>
      </c>
      <c r="B2125" s="54" t="s">
        <v>232</v>
      </c>
      <c r="C2125" s="55" t="s">
        <v>69</v>
      </c>
      <c r="D2125" s="55" t="s">
        <v>149</v>
      </c>
      <c r="E2125" s="55" t="s">
        <v>161</v>
      </c>
      <c r="F2125" s="54" t="s">
        <v>162</v>
      </c>
      <c r="G2125" s="56">
        <v>22171</v>
      </c>
      <c r="H2125" s="57">
        <v>681</v>
      </c>
    </row>
    <row r="2126" spans="1:8">
      <c r="A2126" s="48">
        <v>2024</v>
      </c>
      <c r="B2126" s="49" t="s">
        <v>232</v>
      </c>
      <c r="C2126" s="50" t="s">
        <v>56</v>
      </c>
      <c r="D2126" s="50" t="s">
        <v>149</v>
      </c>
      <c r="E2126" s="50" t="s">
        <v>161</v>
      </c>
      <c r="F2126" s="49" t="s">
        <v>162</v>
      </c>
      <c r="G2126" s="51">
        <v>4276</v>
      </c>
      <c r="H2126" s="52">
        <v>88</v>
      </c>
    </row>
    <row r="2127" spans="1:8">
      <c r="A2127" s="53">
        <v>2024</v>
      </c>
      <c r="B2127" s="54" t="s">
        <v>232</v>
      </c>
      <c r="C2127" s="55" t="s">
        <v>98</v>
      </c>
      <c r="D2127" s="55" t="s">
        <v>149</v>
      </c>
      <c r="E2127" s="55" t="s">
        <v>161</v>
      </c>
      <c r="F2127" s="54" t="s">
        <v>162</v>
      </c>
      <c r="G2127" s="56">
        <v>28331</v>
      </c>
      <c r="H2127" s="57">
        <v>861</v>
      </c>
    </row>
    <row r="2128" spans="1:8">
      <c r="A2128" s="48">
        <v>2024</v>
      </c>
      <c r="B2128" s="49" t="s">
        <v>232</v>
      </c>
      <c r="C2128" s="50" t="s">
        <v>148</v>
      </c>
      <c r="D2128" s="50" t="s">
        <v>149</v>
      </c>
      <c r="E2128" s="50" t="s">
        <v>161</v>
      </c>
      <c r="F2128" s="49" t="s">
        <v>162</v>
      </c>
      <c r="G2128" s="51">
        <v>5238</v>
      </c>
      <c r="H2128" s="52">
        <v>132</v>
      </c>
    </row>
    <row r="2129" spans="1:8">
      <c r="A2129" s="53">
        <v>2024</v>
      </c>
      <c r="B2129" s="54" t="s">
        <v>232</v>
      </c>
      <c r="C2129" s="55" t="s">
        <v>74</v>
      </c>
      <c r="D2129" s="55" t="s">
        <v>149</v>
      </c>
      <c r="E2129" s="55" t="s">
        <v>161</v>
      </c>
      <c r="F2129" s="54" t="s">
        <v>162</v>
      </c>
      <c r="G2129" s="56">
        <v>814999</v>
      </c>
      <c r="H2129" s="57">
        <v>21893.496999999999</v>
      </c>
    </row>
    <row r="2130" spans="1:8">
      <c r="A2130" s="48">
        <v>2024</v>
      </c>
      <c r="B2130" s="49" t="s">
        <v>232</v>
      </c>
      <c r="C2130" s="50" t="s">
        <v>176</v>
      </c>
      <c r="D2130" s="50" t="s">
        <v>149</v>
      </c>
      <c r="E2130" s="50" t="s">
        <v>161</v>
      </c>
      <c r="F2130" s="49" t="s">
        <v>162</v>
      </c>
      <c r="G2130" s="51">
        <v>20100</v>
      </c>
      <c r="H2130" s="52">
        <v>572</v>
      </c>
    </row>
    <row r="2131" spans="1:8">
      <c r="A2131" s="53">
        <v>2024</v>
      </c>
      <c r="B2131" s="54" t="s">
        <v>232</v>
      </c>
      <c r="C2131" s="55" t="s">
        <v>177</v>
      </c>
      <c r="D2131" s="55" t="s">
        <v>149</v>
      </c>
      <c r="E2131" s="55" t="s">
        <v>161</v>
      </c>
      <c r="F2131" s="54" t="s">
        <v>162</v>
      </c>
      <c r="G2131" s="56">
        <v>60876</v>
      </c>
      <c r="H2131" s="57">
        <v>1763</v>
      </c>
    </row>
    <row r="2132" spans="1:8">
      <c r="A2132" s="48">
        <v>2024</v>
      </c>
      <c r="B2132" s="49" t="s">
        <v>232</v>
      </c>
      <c r="C2132" s="50" t="s">
        <v>160</v>
      </c>
      <c r="D2132" s="50" t="s">
        <v>151</v>
      </c>
      <c r="E2132" s="50" t="s">
        <v>178</v>
      </c>
      <c r="F2132" s="49" t="s">
        <v>162</v>
      </c>
      <c r="G2132" s="51">
        <v>12753</v>
      </c>
      <c r="H2132" s="52">
        <v>440</v>
      </c>
    </row>
    <row r="2133" spans="1:8">
      <c r="A2133" s="53">
        <v>2024</v>
      </c>
      <c r="B2133" s="54" t="s">
        <v>232</v>
      </c>
      <c r="C2133" s="55" t="s">
        <v>84</v>
      </c>
      <c r="D2133" s="55" t="s">
        <v>151</v>
      </c>
      <c r="E2133" s="55" t="s">
        <v>178</v>
      </c>
      <c r="F2133" s="54" t="s">
        <v>162</v>
      </c>
      <c r="G2133" s="56">
        <v>9675</v>
      </c>
      <c r="H2133" s="57">
        <v>300.10000000000002</v>
      </c>
    </row>
    <row r="2134" spans="1:8">
      <c r="A2134" s="48">
        <v>2024</v>
      </c>
      <c r="B2134" s="49" t="s">
        <v>232</v>
      </c>
      <c r="C2134" s="50" t="s">
        <v>43</v>
      </c>
      <c r="D2134" s="50" t="s">
        <v>151</v>
      </c>
      <c r="E2134" s="50" t="s">
        <v>178</v>
      </c>
      <c r="F2134" s="49" t="s">
        <v>162</v>
      </c>
      <c r="G2134" s="51">
        <v>7698</v>
      </c>
      <c r="H2134" s="52">
        <v>260</v>
      </c>
    </row>
    <row r="2135" spans="1:8">
      <c r="A2135" s="53">
        <v>2024</v>
      </c>
      <c r="B2135" s="54" t="s">
        <v>232</v>
      </c>
      <c r="C2135" s="55" t="s">
        <v>44</v>
      </c>
      <c r="D2135" s="55" t="s">
        <v>151</v>
      </c>
      <c r="E2135" s="55" t="s">
        <v>178</v>
      </c>
      <c r="F2135" s="54" t="s">
        <v>162</v>
      </c>
      <c r="G2135" s="56">
        <v>73876</v>
      </c>
      <c r="H2135" s="57">
        <v>4260.0410000000002</v>
      </c>
    </row>
    <row r="2136" spans="1:8">
      <c r="A2136" s="48">
        <v>2024</v>
      </c>
      <c r="B2136" s="49" t="s">
        <v>232</v>
      </c>
      <c r="C2136" s="50" t="s">
        <v>60</v>
      </c>
      <c r="D2136" s="50" t="s">
        <v>151</v>
      </c>
      <c r="E2136" s="50" t="s">
        <v>178</v>
      </c>
      <c r="F2136" s="49" t="s">
        <v>162</v>
      </c>
      <c r="G2136" s="51">
        <v>25277</v>
      </c>
      <c r="H2136" s="52">
        <v>741</v>
      </c>
    </row>
    <row r="2137" spans="1:8">
      <c r="A2137" s="53">
        <v>2024</v>
      </c>
      <c r="B2137" s="54" t="s">
        <v>232</v>
      </c>
      <c r="C2137" s="55" t="s">
        <v>46</v>
      </c>
      <c r="D2137" s="55" t="s">
        <v>151</v>
      </c>
      <c r="E2137" s="55" t="s">
        <v>178</v>
      </c>
      <c r="F2137" s="54" t="s">
        <v>162</v>
      </c>
      <c r="G2137" s="56">
        <v>6383</v>
      </c>
      <c r="H2137" s="57">
        <v>200</v>
      </c>
    </row>
    <row r="2138" spans="1:8">
      <c r="A2138" s="48">
        <v>2024</v>
      </c>
      <c r="B2138" s="49" t="s">
        <v>232</v>
      </c>
      <c r="C2138" s="50" t="s">
        <v>48</v>
      </c>
      <c r="D2138" s="50" t="s">
        <v>151</v>
      </c>
      <c r="E2138" s="50" t="s">
        <v>178</v>
      </c>
      <c r="F2138" s="49" t="s">
        <v>162</v>
      </c>
      <c r="G2138" s="51">
        <v>48034</v>
      </c>
      <c r="H2138" s="52">
        <v>1406</v>
      </c>
    </row>
    <row r="2139" spans="1:8">
      <c r="A2139" s="53">
        <v>2024</v>
      </c>
      <c r="B2139" s="54" t="s">
        <v>232</v>
      </c>
      <c r="C2139" s="55" t="s">
        <v>169</v>
      </c>
      <c r="D2139" s="55" t="s">
        <v>151</v>
      </c>
      <c r="E2139" s="55" t="s">
        <v>178</v>
      </c>
      <c r="F2139" s="54" t="s">
        <v>162</v>
      </c>
      <c r="G2139" s="56">
        <v>252</v>
      </c>
      <c r="H2139" s="57">
        <v>24.652000000000001</v>
      </c>
    </row>
    <row r="2140" spans="1:8">
      <c r="A2140" s="48">
        <v>2024</v>
      </c>
      <c r="B2140" s="49" t="s">
        <v>232</v>
      </c>
      <c r="C2140" s="50" t="s">
        <v>49</v>
      </c>
      <c r="D2140" s="50" t="s">
        <v>151</v>
      </c>
      <c r="E2140" s="50" t="s">
        <v>178</v>
      </c>
      <c r="F2140" s="49" t="s">
        <v>162</v>
      </c>
      <c r="G2140" s="51">
        <v>410</v>
      </c>
      <c r="H2140" s="52">
        <v>25.207000000000001</v>
      </c>
    </row>
    <row r="2141" spans="1:8">
      <c r="A2141" s="53">
        <v>2024</v>
      </c>
      <c r="B2141" s="54" t="s">
        <v>232</v>
      </c>
      <c r="C2141" s="55" t="s">
        <v>73</v>
      </c>
      <c r="D2141" s="55" t="s">
        <v>151</v>
      </c>
      <c r="E2141" s="55" t="s">
        <v>178</v>
      </c>
      <c r="F2141" s="54" t="s">
        <v>162</v>
      </c>
      <c r="G2141" s="56">
        <v>4701</v>
      </c>
      <c r="H2141" s="57">
        <v>95</v>
      </c>
    </row>
    <row r="2142" spans="1:8">
      <c r="A2142" s="48">
        <v>2024</v>
      </c>
      <c r="B2142" s="49" t="s">
        <v>232</v>
      </c>
      <c r="C2142" s="50" t="s">
        <v>51</v>
      </c>
      <c r="D2142" s="50" t="s">
        <v>151</v>
      </c>
      <c r="E2142" s="50" t="s">
        <v>178</v>
      </c>
      <c r="F2142" s="49" t="s">
        <v>162</v>
      </c>
      <c r="G2142" s="51">
        <v>35891</v>
      </c>
      <c r="H2142" s="52">
        <v>1300</v>
      </c>
    </row>
    <row r="2143" spans="1:8">
      <c r="A2143" s="53">
        <v>2024</v>
      </c>
      <c r="B2143" s="54" t="s">
        <v>232</v>
      </c>
      <c r="C2143" s="55" t="s">
        <v>63</v>
      </c>
      <c r="D2143" s="55" t="s">
        <v>151</v>
      </c>
      <c r="E2143" s="55" t="s">
        <v>178</v>
      </c>
      <c r="F2143" s="54" t="s">
        <v>162</v>
      </c>
      <c r="G2143" s="56">
        <v>3557</v>
      </c>
      <c r="H2143" s="57">
        <v>120</v>
      </c>
    </row>
    <row r="2144" spans="1:8">
      <c r="A2144" s="48">
        <v>2024</v>
      </c>
      <c r="B2144" s="49" t="s">
        <v>232</v>
      </c>
      <c r="C2144" s="50" t="s">
        <v>82</v>
      </c>
      <c r="D2144" s="50" t="s">
        <v>151</v>
      </c>
      <c r="E2144" s="50" t="s">
        <v>178</v>
      </c>
      <c r="F2144" s="49" t="s">
        <v>162</v>
      </c>
      <c r="G2144" s="51">
        <v>5427</v>
      </c>
      <c r="H2144" s="52">
        <v>190</v>
      </c>
    </row>
    <row r="2145" spans="1:8">
      <c r="A2145" s="53">
        <v>2024</v>
      </c>
      <c r="B2145" s="54" t="s">
        <v>232</v>
      </c>
      <c r="C2145" s="55" t="s">
        <v>74</v>
      </c>
      <c r="D2145" s="55" t="s">
        <v>151</v>
      </c>
      <c r="E2145" s="55" t="s">
        <v>178</v>
      </c>
      <c r="F2145" s="54" t="s">
        <v>162</v>
      </c>
      <c r="G2145" s="56">
        <v>73137</v>
      </c>
      <c r="H2145" s="57">
        <v>1855.55</v>
      </c>
    </row>
    <row r="2146" spans="1:8">
      <c r="A2146" s="48">
        <v>2024</v>
      </c>
      <c r="B2146" s="49" t="s">
        <v>232</v>
      </c>
      <c r="C2146" s="50" t="s">
        <v>177</v>
      </c>
      <c r="D2146" s="50" t="s">
        <v>151</v>
      </c>
      <c r="E2146" s="50" t="s">
        <v>178</v>
      </c>
      <c r="F2146" s="49" t="s">
        <v>162</v>
      </c>
      <c r="G2146" s="51">
        <v>7967</v>
      </c>
      <c r="H2146" s="52">
        <v>132.875</v>
      </c>
    </row>
    <row r="2147" spans="1:8">
      <c r="A2147" s="53">
        <v>2024</v>
      </c>
      <c r="B2147" s="54" t="s">
        <v>233</v>
      </c>
      <c r="C2147" s="55" t="s">
        <v>160</v>
      </c>
      <c r="D2147" s="55" t="s">
        <v>149</v>
      </c>
      <c r="E2147" s="55" t="s">
        <v>161</v>
      </c>
      <c r="F2147" s="54" t="s">
        <v>162</v>
      </c>
      <c r="G2147" s="56">
        <v>10167</v>
      </c>
      <c r="H2147" s="57">
        <v>330</v>
      </c>
    </row>
    <row r="2148" spans="1:8">
      <c r="A2148" s="48">
        <v>2024</v>
      </c>
      <c r="B2148" s="49" t="s">
        <v>233</v>
      </c>
      <c r="C2148" s="50" t="s">
        <v>84</v>
      </c>
      <c r="D2148" s="50" t="s">
        <v>149</v>
      </c>
      <c r="E2148" s="50" t="s">
        <v>161</v>
      </c>
      <c r="F2148" s="49" t="s">
        <v>162</v>
      </c>
      <c r="G2148" s="51">
        <v>47751</v>
      </c>
      <c r="H2148" s="52">
        <v>1316</v>
      </c>
    </row>
    <row r="2149" spans="1:8">
      <c r="A2149" s="53">
        <v>2024</v>
      </c>
      <c r="B2149" s="54" t="s">
        <v>233</v>
      </c>
      <c r="C2149" s="55" t="s">
        <v>43</v>
      </c>
      <c r="D2149" s="55" t="s">
        <v>149</v>
      </c>
      <c r="E2149" s="55" t="s">
        <v>161</v>
      </c>
      <c r="F2149" s="54" t="s">
        <v>162</v>
      </c>
      <c r="G2149" s="56">
        <v>25828</v>
      </c>
      <c r="H2149" s="57">
        <v>812</v>
      </c>
    </row>
    <row r="2150" spans="1:8">
      <c r="A2150" s="48">
        <v>2024</v>
      </c>
      <c r="B2150" s="49" t="s">
        <v>233</v>
      </c>
      <c r="C2150" s="50" t="s">
        <v>22</v>
      </c>
      <c r="D2150" s="50" t="s">
        <v>149</v>
      </c>
      <c r="E2150" s="50" t="s">
        <v>161</v>
      </c>
      <c r="F2150" s="49" t="s">
        <v>162</v>
      </c>
      <c r="G2150" s="51">
        <v>18717</v>
      </c>
      <c r="H2150" s="52">
        <v>367.05</v>
      </c>
    </row>
    <row r="2151" spans="1:8">
      <c r="A2151" s="53">
        <v>2024</v>
      </c>
      <c r="B2151" s="54" t="s">
        <v>233</v>
      </c>
      <c r="C2151" s="55" t="s">
        <v>59</v>
      </c>
      <c r="D2151" s="55" t="s">
        <v>149</v>
      </c>
      <c r="E2151" s="55" t="s">
        <v>161</v>
      </c>
      <c r="F2151" s="54" t="s">
        <v>162</v>
      </c>
      <c r="G2151" s="56">
        <v>25463</v>
      </c>
      <c r="H2151" s="57">
        <v>794</v>
      </c>
    </row>
    <row r="2152" spans="1:8">
      <c r="A2152" s="48">
        <v>2024</v>
      </c>
      <c r="B2152" s="49" t="s">
        <v>233</v>
      </c>
      <c r="C2152" s="50" t="s">
        <v>72</v>
      </c>
      <c r="D2152" s="50" t="s">
        <v>149</v>
      </c>
      <c r="E2152" s="50" t="s">
        <v>161</v>
      </c>
      <c r="F2152" s="49" t="s">
        <v>162</v>
      </c>
      <c r="G2152" s="51">
        <v>4148</v>
      </c>
      <c r="H2152" s="52">
        <v>104.5</v>
      </c>
    </row>
    <row r="2153" spans="1:8">
      <c r="A2153" s="53">
        <v>2024</v>
      </c>
      <c r="B2153" s="54" t="s">
        <v>233</v>
      </c>
      <c r="C2153" s="55" t="s">
        <v>44</v>
      </c>
      <c r="D2153" s="55" t="s">
        <v>149</v>
      </c>
      <c r="E2153" s="55" t="s">
        <v>161</v>
      </c>
      <c r="F2153" s="54" t="s">
        <v>162</v>
      </c>
      <c r="G2153" s="56">
        <v>26105</v>
      </c>
      <c r="H2153" s="57">
        <v>798.23900000000003</v>
      </c>
    </row>
    <row r="2154" spans="1:8">
      <c r="A2154" s="48">
        <v>2024</v>
      </c>
      <c r="B2154" s="49" t="s">
        <v>233</v>
      </c>
      <c r="C2154" s="50" t="s">
        <v>163</v>
      </c>
      <c r="D2154" s="50" t="s">
        <v>149</v>
      </c>
      <c r="E2154" s="50" t="s">
        <v>161</v>
      </c>
      <c r="F2154" s="49" t="s">
        <v>162</v>
      </c>
      <c r="G2154" s="51">
        <v>42830</v>
      </c>
      <c r="H2154" s="52">
        <v>1197</v>
      </c>
    </row>
    <row r="2155" spans="1:8">
      <c r="A2155" s="53">
        <v>2024</v>
      </c>
      <c r="B2155" s="54" t="s">
        <v>233</v>
      </c>
      <c r="C2155" s="55" t="s">
        <v>164</v>
      </c>
      <c r="D2155" s="55" t="s">
        <v>149</v>
      </c>
      <c r="E2155" s="55" t="s">
        <v>161</v>
      </c>
      <c r="F2155" s="54" t="s">
        <v>162</v>
      </c>
      <c r="G2155" s="56">
        <v>11256</v>
      </c>
      <c r="H2155" s="57">
        <v>352</v>
      </c>
    </row>
    <row r="2156" spans="1:8">
      <c r="A2156" s="48">
        <v>2024</v>
      </c>
      <c r="B2156" s="49" t="s">
        <v>233</v>
      </c>
      <c r="C2156" s="50" t="s">
        <v>65</v>
      </c>
      <c r="D2156" s="50" t="s">
        <v>149</v>
      </c>
      <c r="E2156" s="50" t="s">
        <v>161</v>
      </c>
      <c r="F2156" s="49" t="s">
        <v>162</v>
      </c>
      <c r="G2156" s="51">
        <v>7239</v>
      </c>
      <c r="H2156" s="52">
        <v>154</v>
      </c>
    </row>
    <row r="2157" spans="1:8">
      <c r="A2157" s="53">
        <v>2024</v>
      </c>
      <c r="B2157" s="54" t="s">
        <v>233</v>
      </c>
      <c r="C2157" s="55" t="s">
        <v>165</v>
      </c>
      <c r="D2157" s="55" t="s">
        <v>149</v>
      </c>
      <c r="E2157" s="55" t="s">
        <v>161</v>
      </c>
      <c r="F2157" s="54" t="s">
        <v>162</v>
      </c>
      <c r="G2157" s="56">
        <v>1367</v>
      </c>
      <c r="H2157" s="57">
        <v>44</v>
      </c>
    </row>
    <row r="2158" spans="1:8">
      <c r="A2158" s="48">
        <v>2024</v>
      </c>
      <c r="B2158" s="49" t="s">
        <v>233</v>
      </c>
      <c r="C2158" s="50" t="s">
        <v>166</v>
      </c>
      <c r="D2158" s="50" t="s">
        <v>149</v>
      </c>
      <c r="E2158" s="50" t="s">
        <v>161</v>
      </c>
      <c r="F2158" s="49" t="s">
        <v>162</v>
      </c>
      <c r="G2158" s="51">
        <v>40148</v>
      </c>
      <c r="H2158" s="52">
        <v>880</v>
      </c>
    </row>
    <row r="2159" spans="1:8">
      <c r="A2159" s="53">
        <v>2024</v>
      </c>
      <c r="B2159" s="54" t="s">
        <v>233</v>
      </c>
      <c r="C2159" s="55" t="s">
        <v>29</v>
      </c>
      <c r="D2159" s="55" t="s">
        <v>149</v>
      </c>
      <c r="E2159" s="55" t="s">
        <v>161</v>
      </c>
      <c r="F2159" s="54" t="s">
        <v>162</v>
      </c>
      <c r="G2159" s="56">
        <v>4849</v>
      </c>
      <c r="H2159" s="57">
        <v>110</v>
      </c>
    </row>
    <row r="2160" spans="1:8">
      <c r="A2160" s="48">
        <v>2024</v>
      </c>
      <c r="B2160" s="49" t="s">
        <v>233</v>
      </c>
      <c r="C2160" s="50" t="s">
        <v>62</v>
      </c>
      <c r="D2160" s="50" t="s">
        <v>149</v>
      </c>
      <c r="E2160" s="50" t="s">
        <v>161</v>
      </c>
      <c r="F2160" s="49" t="s">
        <v>162</v>
      </c>
      <c r="G2160" s="51">
        <v>24145</v>
      </c>
      <c r="H2160" s="52">
        <v>714</v>
      </c>
    </row>
    <row r="2161" spans="1:8">
      <c r="A2161" s="53">
        <v>2024</v>
      </c>
      <c r="B2161" s="54" t="s">
        <v>233</v>
      </c>
      <c r="C2161" s="55" t="s">
        <v>46</v>
      </c>
      <c r="D2161" s="55" t="s">
        <v>149</v>
      </c>
      <c r="E2161" s="55" t="s">
        <v>161</v>
      </c>
      <c r="F2161" s="54" t="s">
        <v>162</v>
      </c>
      <c r="G2161" s="56">
        <v>21623</v>
      </c>
      <c r="H2161" s="57">
        <v>704</v>
      </c>
    </row>
    <row r="2162" spans="1:8">
      <c r="A2162" s="48">
        <v>2024</v>
      </c>
      <c r="B2162" s="49" t="s">
        <v>233</v>
      </c>
      <c r="C2162" s="50" t="s">
        <v>47</v>
      </c>
      <c r="D2162" s="50" t="s">
        <v>149</v>
      </c>
      <c r="E2162" s="50" t="s">
        <v>161</v>
      </c>
      <c r="F2162" s="49" t="s">
        <v>162</v>
      </c>
      <c r="G2162" s="51">
        <v>4264</v>
      </c>
      <c r="H2162" s="52">
        <v>87</v>
      </c>
    </row>
    <row r="2163" spans="1:8">
      <c r="A2163" s="53">
        <v>2024</v>
      </c>
      <c r="B2163" s="54" t="s">
        <v>233</v>
      </c>
      <c r="C2163" s="55" t="s">
        <v>66</v>
      </c>
      <c r="D2163" s="55" t="s">
        <v>149</v>
      </c>
      <c r="E2163" s="55" t="s">
        <v>161</v>
      </c>
      <c r="F2163" s="54" t="s">
        <v>162</v>
      </c>
      <c r="G2163" s="56">
        <v>31456</v>
      </c>
      <c r="H2163" s="57">
        <v>756</v>
      </c>
    </row>
    <row r="2164" spans="1:8">
      <c r="A2164" s="48">
        <v>2024</v>
      </c>
      <c r="B2164" s="49" t="s">
        <v>233</v>
      </c>
      <c r="C2164" s="50" t="s">
        <v>33</v>
      </c>
      <c r="D2164" s="50" t="s">
        <v>149</v>
      </c>
      <c r="E2164" s="50" t="s">
        <v>161</v>
      </c>
      <c r="F2164" s="49" t="s">
        <v>162</v>
      </c>
      <c r="G2164" s="51">
        <v>5635</v>
      </c>
      <c r="H2164" s="52">
        <v>130</v>
      </c>
    </row>
    <row r="2165" spans="1:8">
      <c r="A2165" s="53">
        <v>2024</v>
      </c>
      <c r="B2165" s="54" t="s">
        <v>233</v>
      </c>
      <c r="C2165" s="55" t="s">
        <v>48</v>
      </c>
      <c r="D2165" s="55" t="s">
        <v>149</v>
      </c>
      <c r="E2165" s="55" t="s">
        <v>161</v>
      </c>
      <c r="F2165" s="54" t="s">
        <v>162</v>
      </c>
      <c r="G2165" s="56">
        <v>1239797</v>
      </c>
      <c r="H2165" s="57">
        <v>35759.449999999997</v>
      </c>
    </row>
    <row r="2166" spans="1:8">
      <c r="A2166" s="48">
        <v>2024</v>
      </c>
      <c r="B2166" s="49" t="s">
        <v>233</v>
      </c>
      <c r="C2166" s="50" t="s">
        <v>169</v>
      </c>
      <c r="D2166" s="50" t="s">
        <v>149</v>
      </c>
      <c r="E2166" s="50" t="s">
        <v>161</v>
      </c>
      <c r="F2166" s="49" t="s">
        <v>162</v>
      </c>
      <c r="G2166" s="51">
        <v>1846</v>
      </c>
      <c r="H2166" s="52">
        <v>94.965000000000003</v>
      </c>
    </row>
    <row r="2167" spans="1:8">
      <c r="A2167" s="53">
        <v>2024</v>
      </c>
      <c r="B2167" s="54" t="s">
        <v>233</v>
      </c>
      <c r="C2167" s="55" t="s">
        <v>49</v>
      </c>
      <c r="D2167" s="55" t="s">
        <v>149</v>
      </c>
      <c r="E2167" s="55" t="s">
        <v>161</v>
      </c>
      <c r="F2167" s="54" t="s">
        <v>162</v>
      </c>
      <c r="G2167" s="56">
        <v>913</v>
      </c>
      <c r="H2167" s="57">
        <v>22</v>
      </c>
    </row>
    <row r="2168" spans="1:8">
      <c r="A2168" s="48">
        <v>2024</v>
      </c>
      <c r="B2168" s="49" t="s">
        <v>233</v>
      </c>
      <c r="C2168" s="50" t="s">
        <v>73</v>
      </c>
      <c r="D2168" s="50" t="s">
        <v>149</v>
      </c>
      <c r="E2168" s="50" t="s">
        <v>161</v>
      </c>
      <c r="F2168" s="49" t="s">
        <v>162</v>
      </c>
      <c r="G2168" s="51">
        <v>2367</v>
      </c>
      <c r="H2168" s="52">
        <v>44</v>
      </c>
    </row>
    <row r="2169" spans="1:8">
      <c r="A2169" s="53">
        <v>2024</v>
      </c>
      <c r="B2169" s="54" t="s">
        <v>233</v>
      </c>
      <c r="C2169" s="55" t="s">
        <v>67</v>
      </c>
      <c r="D2169" s="55" t="s">
        <v>149</v>
      </c>
      <c r="E2169" s="55" t="s">
        <v>161</v>
      </c>
      <c r="F2169" s="54" t="s">
        <v>162</v>
      </c>
      <c r="G2169" s="56">
        <v>31283</v>
      </c>
      <c r="H2169" s="57">
        <v>1078</v>
      </c>
    </row>
    <row r="2170" spans="1:8">
      <c r="A2170" s="48">
        <v>2024</v>
      </c>
      <c r="B2170" s="49" t="s">
        <v>233</v>
      </c>
      <c r="C2170" s="50" t="s">
        <v>38</v>
      </c>
      <c r="D2170" s="50" t="s">
        <v>149</v>
      </c>
      <c r="E2170" s="50" t="s">
        <v>161</v>
      </c>
      <c r="F2170" s="49" t="s">
        <v>162</v>
      </c>
      <c r="G2170" s="51">
        <v>13238</v>
      </c>
      <c r="H2170" s="52">
        <v>258</v>
      </c>
    </row>
    <row r="2171" spans="1:8">
      <c r="A2171" s="53">
        <v>2024</v>
      </c>
      <c r="B2171" s="54" t="s">
        <v>233</v>
      </c>
      <c r="C2171" s="55" t="s">
        <v>172</v>
      </c>
      <c r="D2171" s="55" t="s">
        <v>149</v>
      </c>
      <c r="E2171" s="55" t="s">
        <v>161</v>
      </c>
      <c r="F2171" s="54" t="s">
        <v>162</v>
      </c>
      <c r="G2171" s="56">
        <v>16580</v>
      </c>
      <c r="H2171" s="57">
        <v>480</v>
      </c>
    </row>
    <row r="2172" spans="1:8">
      <c r="A2172" s="48">
        <v>2024</v>
      </c>
      <c r="B2172" s="49" t="s">
        <v>233</v>
      </c>
      <c r="C2172" s="50" t="s">
        <v>51</v>
      </c>
      <c r="D2172" s="50" t="s">
        <v>149</v>
      </c>
      <c r="E2172" s="50" t="s">
        <v>161</v>
      </c>
      <c r="F2172" s="49" t="s">
        <v>162</v>
      </c>
      <c r="G2172" s="51">
        <v>1487</v>
      </c>
      <c r="H2172" s="52">
        <v>44</v>
      </c>
    </row>
    <row r="2173" spans="1:8">
      <c r="A2173" s="53">
        <v>2024</v>
      </c>
      <c r="B2173" s="54" t="s">
        <v>233</v>
      </c>
      <c r="C2173" s="55" t="s">
        <v>63</v>
      </c>
      <c r="D2173" s="55" t="s">
        <v>149</v>
      </c>
      <c r="E2173" s="55" t="s">
        <v>161</v>
      </c>
      <c r="F2173" s="54" t="s">
        <v>162</v>
      </c>
      <c r="G2173" s="56">
        <v>3362</v>
      </c>
      <c r="H2173" s="57">
        <v>88</v>
      </c>
    </row>
    <row r="2174" spans="1:8">
      <c r="A2174" s="48">
        <v>2024</v>
      </c>
      <c r="B2174" s="49" t="s">
        <v>233</v>
      </c>
      <c r="C2174" s="50" t="s">
        <v>39</v>
      </c>
      <c r="D2174" s="50" t="s">
        <v>149</v>
      </c>
      <c r="E2174" s="50" t="s">
        <v>161</v>
      </c>
      <c r="F2174" s="49" t="s">
        <v>162</v>
      </c>
      <c r="G2174" s="51">
        <v>15244</v>
      </c>
      <c r="H2174" s="52">
        <v>349</v>
      </c>
    </row>
    <row r="2175" spans="1:8">
      <c r="A2175" s="53">
        <v>2024</v>
      </c>
      <c r="B2175" s="54" t="s">
        <v>233</v>
      </c>
      <c r="C2175" s="55" t="s">
        <v>183</v>
      </c>
      <c r="D2175" s="55" t="s">
        <v>149</v>
      </c>
      <c r="E2175" s="55" t="s">
        <v>161</v>
      </c>
      <c r="F2175" s="54" t="s">
        <v>162</v>
      </c>
      <c r="G2175" s="56">
        <v>1440</v>
      </c>
      <c r="H2175" s="57">
        <v>44</v>
      </c>
    </row>
    <row r="2176" spans="1:8">
      <c r="A2176" s="48">
        <v>2024</v>
      </c>
      <c r="B2176" s="49" t="s">
        <v>233</v>
      </c>
      <c r="C2176" s="50" t="s">
        <v>41</v>
      </c>
      <c r="D2176" s="50" t="s">
        <v>149</v>
      </c>
      <c r="E2176" s="50" t="s">
        <v>161</v>
      </c>
      <c r="F2176" s="49" t="s">
        <v>162</v>
      </c>
      <c r="G2176" s="51">
        <v>95</v>
      </c>
      <c r="H2176" s="52">
        <v>1</v>
      </c>
    </row>
    <row r="2177" spans="1:8">
      <c r="A2177" s="53">
        <v>2024</v>
      </c>
      <c r="B2177" s="54" t="s">
        <v>233</v>
      </c>
      <c r="C2177" s="55" t="s">
        <v>56</v>
      </c>
      <c r="D2177" s="55" t="s">
        <v>149</v>
      </c>
      <c r="E2177" s="55" t="s">
        <v>161</v>
      </c>
      <c r="F2177" s="54" t="s">
        <v>162</v>
      </c>
      <c r="G2177" s="56">
        <v>4345</v>
      </c>
      <c r="H2177" s="57">
        <v>88</v>
      </c>
    </row>
    <row r="2178" spans="1:8">
      <c r="A2178" s="48">
        <v>2024</v>
      </c>
      <c r="B2178" s="49" t="s">
        <v>233</v>
      </c>
      <c r="C2178" s="50" t="s">
        <v>175</v>
      </c>
      <c r="D2178" s="50" t="s">
        <v>149</v>
      </c>
      <c r="E2178" s="50" t="s">
        <v>161</v>
      </c>
      <c r="F2178" s="49" t="s">
        <v>162</v>
      </c>
      <c r="G2178" s="51">
        <v>798</v>
      </c>
      <c r="H2178" s="52">
        <v>22</v>
      </c>
    </row>
    <row r="2179" spans="1:8">
      <c r="A2179" s="53">
        <v>2024</v>
      </c>
      <c r="B2179" s="54" t="s">
        <v>233</v>
      </c>
      <c r="C2179" s="55" t="s">
        <v>148</v>
      </c>
      <c r="D2179" s="55" t="s">
        <v>149</v>
      </c>
      <c r="E2179" s="55" t="s">
        <v>161</v>
      </c>
      <c r="F2179" s="54" t="s">
        <v>162</v>
      </c>
      <c r="G2179" s="56">
        <v>13642</v>
      </c>
      <c r="H2179" s="57">
        <v>286</v>
      </c>
    </row>
    <row r="2180" spans="1:8">
      <c r="A2180" s="48">
        <v>2024</v>
      </c>
      <c r="B2180" s="49" t="s">
        <v>233</v>
      </c>
      <c r="C2180" s="50" t="s">
        <v>74</v>
      </c>
      <c r="D2180" s="50" t="s">
        <v>149</v>
      </c>
      <c r="E2180" s="50" t="s">
        <v>161</v>
      </c>
      <c r="F2180" s="49" t="s">
        <v>162</v>
      </c>
      <c r="G2180" s="51">
        <v>827819</v>
      </c>
      <c r="H2180" s="52">
        <v>23344.7</v>
      </c>
    </row>
    <row r="2181" spans="1:8">
      <c r="A2181" s="53">
        <v>2024</v>
      </c>
      <c r="B2181" s="54" t="s">
        <v>233</v>
      </c>
      <c r="C2181" s="55" t="s">
        <v>176</v>
      </c>
      <c r="D2181" s="55" t="s">
        <v>149</v>
      </c>
      <c r="E2181" s="55" t="s">
        <v>161</v>
      </c>
      <c r="F2181" s="54" t="s">
        <v>162</v>
      </c>
      <c r="G2181" s="56">
        <v>17959</v>
      </c>
      <c r="H2181" s="57">
        <v>528</v>
      </c>
    </row>
    <row r="2182" spans="1:8">
      <c r="A2182" s="48">
        <v>2024</v>
      </c>
      <c r="B2182" s="49" t="s">
        <v>233</v>
      </c>
      <c r="C2182" s="50" t="s">
        <v>177</v>
      </c>
      <c r="D2182" s="50" t="s">
        <v>149</v>
      </c>
      <c r="E2182" s="50" t="s">
        <v>161</v>
      </c>
      <c r="F2182" s="49" t="s">
        <v>162</v>
      </c>
      <c r="G2182" s="51">
        <v>41041</v>
      </c>
      <c r="H2182" s="52">
        <v>1173</v>
      </c>
    </row>
    <row r="2183" spans="1:8">
      <c r="A2183" s="53">
        <v>2024</v>
      </c>
      <c r="B2183" s="54" t="s">
        <v>233</v>
      </c>
      <c r="C2183" s="55" t="s">
        <v>84</v>
      </c>
      <c r="D2183" s="55" t="s">
        <v>151</v>
      </c>
      <c r="E2183" s="55" t="s">
        <v>178</v>
      </c>
      <c r="F2183" s="54" t="s">
        <v>162</v>
      </c>
      <c r="G2183" s="56">
        <v>9726</v>
      </c>
      <c r="H2183" s="57">
        <v>300</v>
      </c>
    </row>
    <row r="2184" spans="1:8">
      <c r="A2184" s="48">
        <v>2024</v>
      </c>
      <c r="B2184" s="49" t="s">
        <v>233</v>
      </c>
      <c r="C2184" s="50" t="s">
        <v>72</v>
      </c>
      <c r="D2184" s="50" t="s">
        <v>151</v>
      </c>
      <c r="E2184" s="50" t="s">
        <v>178</v>
      </c>
      <c r="F2184" s="49" t="s">
        <v>162</v>
      </c>
      <c r="G2184" s="51">
        <v>2808</v>
      </c>
      <c r="H2184" s="52">
        <v>62.7</v>
      </c>
    </row>
    <row r="2185" spans="1:8">
      <c r="A2185" s="53">
        <v>2024</v>
      </c>
      <c r="B2185" s="54" t="s">
        <v>233</v>
      </c>
      <c r="C2185" s="55" t="s">
        <v>44</v>
      </c>
      <c r="D2185" s="55" t="s">
        <v>151</v>
      </c>
      <c r="E2185" s="55" t="s">
        <v>178</v>
      </c>
      <c r="F2185" s="54" t="s">
        <v>162</v>
      </c>
      <c r="G2185" s="56">
        <v>62966</v>
      </c>
      <c r="H2185" s="57">
        <v>2972.3649999999998</v>
      </c>
    </row>
    <row r="2186" spans="1:8">
      <c r="A2186" s="48">
        <v>2024</v>
      </c>
      <c r="B2186" s="49" t="s">
        <v>233</v>
      </c>
      <c r="C2186" s="50" t="s">
        <v>60</v>
      </c>
      <c r="D2186" s="50" t="s">
        <v>151</v>
      </c>
      <c r="E2186" s="50" t="s">
        <v>178</v>
      </c>
      <c r="F2186" s="49" t="s">
        <v>162</v>
      </c>
      <c r="G2186" s="51">
        <v>22702</v>
      </c>
      <c r="H2186" s="52">
        <v>624.6</v>
      </c>
    </row>
    <row r="2187" spans="1:8">
      <c r="A2187" s="53">
        <v>2024</v>
      </c>
      <c r="B2187" s="54" t="s">
        <v>233</v>
      </c>
      <c r="C2187" s="55" t="s">
        <v>46</v>
      </c>
      <c r="D2187" s="55" t="s">
        <v>151</v>
      </c>
      <c r="E2187" s="55" t="s">
        <v>178</v>
      </c>
      <c r="F2187" s="54" t="s">
        <v>162</v>
      </c>
      <c r="G2187" s="56">
        <v>3339</v>
      </c>
      <c r="H2187" s="57">
        <v>100</v>
      </c>
    </row>
    <row r="2188" spans="1:8">
      <c r="A2188" s="48">
        <v>2024</v>
      </c>
      <c r="B2188" s="49" t="s">
        <v>233</v>
      </c>
      <c r="C2188" s="50" t="s">
        <v>47</v>
      </c>
      <c r="D2188" s="50" t="s">
        <v>151</v>
      </c>
      <c r="E2188" s="50" t="s">
        <v>178</v>
      </c>
      <c r="F2188" s="49" t="s">
        <v>162</v>
      </c>
      <c r="G2188" s="51">
        <v>723</v>
      </c>
      <c r="H2188" s="52">
        <v>10</v>
      </c>
    </row>
    <row r="2189" spans="1:8">
      <c r="A2189" s="53">
        <v>2024</v>
      </c>
      <c r="B2189" s="54" t="s">
        <v>233</v>
      </c>
      <c r="C2189" s="55" t="s">
        <v>48</v>
      </c>
      <c r="D2189" s="55" t="s">
        <v>151</v>
      </c>
      <c r="E2189" s="55" t="s">
        <v>178</v>
      </c>
      <c r="F2189" s="54" t="s">
        <v>162</v>
      </c>
      <c r="G2189" s="56">
        <v>81638</v>
      </c>
      <c r="H2189" s="57">
        <v>2398.4</v>
      </c>
    </row>
    <row r="2190" spans="1:8">
      <c r="A2190" s="48">
        <v>2024</v>
      </c>
      <c r="B2190" s="49" t="s">
        <v>233</v>
      </c>
      <c r="C2190" s="50" t="s">
        <v>73</v>
      </c>
      <c r="D2190" s="50" t="s">
        <v>151</v>
      </c>
      <c r="E2190" s="50" t="s">
        <v>178</v>
      </c>
      <c r="F2190" s="49" t="s">
        <v>162</v>
      </c>
      <c r="G2190" s="51">
        <v>1910</v>
      </c>
      <c r="H2190" s="52">
        <v>38</v>
      </c>
    </row>
    <row r="2191" spans="1:8">
      <c r="A2191" s="53">
        <v>2024</v>
      </c>
      <c r="B2191" s="54" t="s">
        <v>233</v>
      </c>
      <c r="C2191" s="55" t="s">
        <v>51</v>
      </c>
      <c r="D2191" s="55" t="s">
        <v>151</v>
      </c>
      <c r="E2191" s="55" t="s">
        <v>178</v>
      </c>
      <c r="F2191" s="54" t="s">
        <v>162</v>
      </c>
      <c r="G2191" s="56">
        <v>19537</v>
      </c>
      <c r="H2191" s="57">
        <v>700</v>
      </c>
    </row>
    <row r="2192" spans="1:8">
      <c r="A2192" s="48">
        <v>2024</v>
      </c>
      <c r="B2192" s="49" t="s">
        <v>233</v>
      </c>
      <c r="C2192" s="50" t="s">
        <v>41</v>
      </c>
      <c r="D2192" s="50" t="s">
        <v>151</v>
      </c>
      <c r="E2192" s="50" t="s">
        <v>178</v>
      </c>
      <c r="F2192" s="49" t="s">
        <v>162</v>
      </c>
      <c r="G2192" s="51">
        <v>570</v>
      </c>
      <c r="H2192" s="52">
        <v>6</v>
      </c>
    </row>
    <row r="2193" spans="1:8">
      <c r="A2193" s="53">
        <v>2024</v>
      </c>
      <c r="B2193" s="54" t="s">
        <v>233</v>
      </c>
      <c r="C2193" s="55" t="s">
        <v>56</v>
      </c>
      <c r="D2193" s="55" t="s">
        <v>151</v>
      </c>
      <c r="E2193" s="55" t="s">
        <v>178</v>
      </c>
      <c r="F2193" s="54" t="s">
        <v>162</v>
      </c>
      <c r="G2193" s="56">
        <v>1335</v>
      </c>
      <c r="H2193" s="57">
        <v>22.5</v>
      </c>
    </row>
    <row r="2194" spans="1:8">
      <c r="A2194" s="48">
        <v>2024</v>
      </c>
      <c r="B2194" s="49" t="s">
        <v>233</v>
      </c>
      <c r="C2194" s="50" t="s">
        <v>148</v>
      </c>
      <c r="D2194" s="50" t="s">
        <v>151</v>
      </c>
      <c r="E2194" s="50" t="s">
        <v>178</v>
      </c>
      <c r="F2194" s="49" t="s">
        <v>162</v>
      </c>
      <c r="G2194" s="51">
        <v>125</v>
      </c>
      <c r="H2194" s="52">
        <v>2.85</v>
      </c>
    </row>
    <row r="2195" spans="1:8">
      <c r="A2195" s="53">
        <v>2024</v>
      </c>
      <c r="B2195" s="54" t="s">
        <v>233</v>
      </c>
      <c r="C2195" s="55" t="s">
        <v>74</v>
      </c>
      <c r="D2195" s="55" t="s">
        <v>151</v>
      </c>
      <c r="E2195" s="55" t="s">
        <v>178</v>
      </c>
      <c r="F2195" s="54" t="s">
        <v>162</v>
      </c>
      <c r="G2195" s="56">
        <v>53835</v>
      </c>
      <c r="H2195" s="57">
        <v>1396</v>
      </c>
    </row>
    <row r="2196" spans="1:8">
      <c r="A2196" s="48">
        <v>2024</v>
      </c>
      <c r="B2196" s="49" t="s">
        <v>233</v>
      </c>
      <c r="C2196" s="50" t="s">
        <v>177</v>
      </c>
      <c r="D2196" s="50" t="s">
        <v>151</v>
      </c>
      <c r="E2196" s="50" t="s">
        <v>178</v>
      </c>
      <c r="F2196" s="49" t="s">
        <v>162</v>
      </c>
      <c r="G2196" s="51">
        <v>23938</v>
      </c>
      <c r="H2196" s="52">
        <v>505</v>
      </c>
    </row>
    <row r="2197" spans="1:8">
      <c r="A2197" s="53">
        <v>2024</v>
      </c>
      <c r="B2197" s="54" t="s">
        <v>234</v>
      </c>
      <c r="C2197" s="55" t="s">
        <v>160</v>
      </c>
      <c r="D2197" s="55" t="s">
        <v>149</v>
      </c>
      <c r="E2197" s="55" t="s">
        <v>161</v>
      </c>
      <c r="F2197" s="54" t="s">
        <v>162</v>
      </c>
      <c r="G2197" s="56">
        <v>15976</v>
      </c>
      <c r="H2197" s="57">
        <v>440</v>
      </c>
    </row>
    <row r="2198" spans="1:8">
      <c r="A2198" s="48">
        <v>2024</v>
      </c>
      <c r="B2198" s="49" t="s">
        <v>234</v>
      </c>
      <c r="C2198" s="50" t="s">
        <v>91</v>
      </c>
      <c r="D2198" s="50" t="s">
        <v>149</v>
      </c>
      <c r="E2198" s="50" t="s">
        <v>161</v>
      </c>
      <c r="F2198" s="49" t="s">
        <v>162</v>
      </c>
      <c r="G2198" s="51">
        <v>10904</v>
      </c>
      <c r="H2198" s="52">
        <v>299</v>
      </c>
    </row>
    <row r="2199" spans="1:8">
      <c r="A2199" s="53">
        <v>2024</v>
      </c>
      <c r="B2199" s="54" t="s">
        <v>234</v>
      </c>
      <c r="C2199" s="55" t="s">
        <v>84</v>
      </c>
      <c r="D2199" s="55" t="s">
        <v>149</v>
      </c>
      <c r="E2199" s="55" t="s">
        <v>161</v>
      </c>
      <c r="F2199" s="54" t="s">
        <v>162</v>
      </c>
      <c r="G2199" s="56">
        <v>154782</v>
      </c>
      <c r="H2199" s="57">
        <v>3563</v>
      </c>
    </row>
    <row r="2200" spans="1:8">
      <c r="A2200" s="48">
        <v>2024</v>
      </c>
      <c r="B2200" s="49" t="s">
        <v>234</v>
      </c>
      <c r="C2200" s="50" t="s">
        <v>43</v>
      </c>
      <c r="D2200" s="50" t="s">
        <v>149</v>
      </c>
      <c r="E2200" s="50" t="s">
        <v>161</v>
      </c>
      <c r="F2200" s="49" t="s">
        <v>162</v>
      </c>
      <c r="G2200" s="51">
        <v>20932</v>
      </c>
      <c r="H2200" s="52">
        <v>660</v>
      </c>
    </row>
    <row r="2201" spans="1:8">
      <c r="A2201" s="53">
        <v>2024</v>
      </c>
      <c r="B2201" s="54" t="s">
        <v>234</v>
      </c>
      <c r="C2201" s="55" t="s">
        <v>59</v>
      </c>
      <c r="D2201" s="55" t="s">
        <v>149</v>
      </c>
      <c r="E2201" s="55" t="s">
        <v>161</v>
      </c>
      <c r="F2201" s="54" t="s">
        <v>162</v>
      </c>
      <c r="G2201" s="56">
        <v>20732</v>
      </c>
      <c r="H2201" s="57">
        <v>607</v>
      </c>
    </row>
    <row r="2202" spans="1:8">
      <c r="A2202" s="48">
        <v>2024</v>
      </c>
      <c r="B2202" s="49" t="s">
        <v>234</v>
      </c>
      <c r="C2202" s="50" t="s">
        <v>72</v>
      </c>
      <c r="D2202" s="50" t="s">
        <v>149</v>
      </c>
      <c r="E2202" s="50" t="s">
        <v>161</v>
      </c>
      <c r="F2202" s="49" t="s">
        <v>162</v>
      </c>
      <c r="G2202" s="51">
        <v>5915</v>
      </c>
      <c r="H2202" s="52">
        <v>147</v>
      </c>
    </row>
    <row r="2203" spans="1:8">
      <c r="A2203" s="53">
        <v>2024</v>
      </c>
      <c r="B2203" s="54" t="s">
        <v>234</v>
      </c>
      <c r="C2203" s="55" t="s">
        <v>44</v>
      </c>
      <c r="D2203" s="55" t="s">
        <v>149</v>
      </c>
      <c r="E2203" s="55" t="s">
        <v>161</v>
      </c>
      <c r="F2203" s="54" t="s">
        <v>162</v>
      </c>
      <c r="G2203" s="56">
        <v>9386</v>
      </c>
      <c r="H2203" s="57">
        <v>278.97500000000002</v>
      </c>
    </row>
    <row r="2204" spans="1:8">
      <c r="A2204" s="48">
        <v>2024</v>
      </c>
      <c r="B2204" s="49" t="s">
        <v>234</v>
      </c>
      <c r="C2204" s="50" t="s">
        <v>163</v>
      </c>
      <c r="D2204" s="50" t="s">
        <v>149</v>
      </c>
      <c r="E2204" s="50" t="s">
        <v>161</v>
      </c>
      <c r="F2204" s="49" t="s">
        <v>162</v>
      </c>
      <c r="G2204" s="51">
        <v>17212</v>
      </c>
      <c r="H2204" s="52">
        <v>483</v>
      </c>
    </row>
    <row r="2205" spans="1:8">
      <c r="A2205" s="53">
        <v>2024</v>
      </c>
      <c r="B2205" s="54" t="s">
        <v>234</v>
      </c>
      <c r="C2205" s="55" t="s">
        <v>164</v>
      </c>
      <c r="D2205" s="55" t="s">
        <v>149</v>
      </c>
      <c r="E2205" s="55" t="s">
        <v>161</v>
      </c>
      <c r="F2205" s="54" t="s">
        <v>162</v>
      </c>
      <c r="G2205" s="56">
        <v>53570</v>
      </c>
      <c r="H2205" s="57">
        <v>1550</v>
      </c>
    </row>
    <row r="2206" spans="1:8">
      <c r="A2206" s="48">
        <v>2024</v>
      </c>
      <c r="B2206" s="49" t="s">
        <v>234</v>
      </c>
      <c r="C2206" s="50" t="s">
        <v>61</v>
      </c>
      <c r="D2206" s="50" t="s">
        <v>149</v>
      </c>
      <c r="E2206" s="50" t="s">
        <v>161</v>
      </c>
      <c r="F2206" s="49" t="s">
        <v>162</v>
      </c>
      <c r="G2206" s="51">
        <v>719</v>
      </c>
      <c r="H2206" s="52">
        <v>22</v>
      </c>
    </row>
    <row r="2207" spans="1:8">
      <c r="A2207" s="53">
        <v>2024</v>
      </c>
      <c r="B2207" s="54" t="s">
        <v>234</v>
      </c>
      <c r="C2207" s="55" t="s">
        <v>65</v>
      </c>
      <c r="D2207" s="55" t="s">
        <v>149</v>
      </c>
      <c r="E2207" s="55" t="s">
        <v>161</v>
      </c>
      <c r="F2207" s="54" t="s">
        <v>162</v>
      </c>
      <c r="G2207" s="56">
        <v>1045</v>
      </c>
      <c r="H2207" s="57">
        <v>22</v>
      </c>
    </row>
    <row r="2208" spans="1:8">
      <c r="A2208" s="48">
        <v>2024</v>
      </c>
      <c r="B2208" s="49" t="s">
        <v>234</v>
      </c>
      <c r="C2208" s="50" t="s">
        <v>165</v>
      </c>
      <c r="D2208" s="50" t="s">
        <v>149</v>
      </c>
      <c r="E2208" s="50" t="s">
        <v>161</v>
      </c>
      <c r="F2208" s="49" t="s">
        <v>162</v>
      </c>
      <c r="G2208" s="51">
        <v>13151</v>
      </c>
      <c r="H2208" s="52">
        <v>374</v>
      </c>
    </row>
    <row r="2209" spans="1:8">
      <c r="A2209" s="53">
        <v>2024</v>
      </c>
      <c r="B2209" s="54" t="s">
        <v>234</v>
      </c>
      <c r="C2209" s="55" t="s">
        <v>166</v>
      </c>
      <c r="D2209" s="55" t="s">
        <v>149</v>
      </c>
      <c r="E2209" s="55" t="s">
        <v>161</v>
      </c>
      <c r="F2209" s="54" t="s">
        <v>162</v>
      </c>
      <c r="G2209" s="56">
        <v>64210</v>
      </c>
      <c r="H2209" s="57">
        <v>1430</v>
      </c>
    </row>
    <row r="2210" spans="1:8">
      <c r="A2210" s="48">
        <v>2024</v>
      </c>
      <c r="B2210" s="49" t="s">
        <v>234</v>
      </c>
      <c r="C2210" s="50" t="s">
        <v>29</v>
      </c>
      <c r="D2210" s="50" t="s">
        <v>149</v>
      </c>
      <c r="E2210" s="50" t="s">
        <v>161</v>
      </c>
      <c r="F2210" s="49" t="s">
        <v>162</v>
      </c>
      <c r="G2210" s="51">
        <v>6103</v>
      </c>
      <c r="H2210" s="52">
        <v>132</v>
      </c>
    </row>
    <row r="2211" spans="1:8">
      <c r="A2211" s="53">
        <v>2024</v>
      </c>
      <c r="B2211" s="54" t="s">
        <v>234</v>
      </c>
      <c r="C2211" s="55" t="s">
        <v>167</v>
      </c>
      <c r="D2211" s="55" t="s">
        <v>149</v>
      </c>
      <c r="E2211" s="55" t="s">
        <v>161</v>
      </c>
      <c r="F2211" s="54" t="s">
        <v>162</v>
      </c>
      <c r="G2211" s="56">
        <v>3673</v>
      </c>
      <c r="H2211" s="57">
        <v>110</v>
      </c>
    </row>
    <row r="2212" spans="1:8">
      <c r="A2212" s="48">
        <v>2024</v>
      </c>
      <c r="B2212" s="49" t="s">
        <v>234</v>
      </c>
      <c r="C2212" s="50" t="s">
        <v>62</v>
      </c>
      <c r="D2212" s="50" t="s">
        <v>149</v>
      </c>
      <c r="E2212" s="50" t="s">
        <v>161</v>
      </c>
      <c r="F2212" s="49" t="s">
        <v>162</v>
      </c>
      <c r="G2212" s="51">
        <v>42005</v>
      </c>
      <c r="H2212" s="52">
        <v>1197</v>
      </c>
    </row>
    <row r="2213" spans="1:8">
      <c r="A2213" s="53">
        <v>2024</v>
      </c>
      <c r="B2213" s="54" t="s">
        <v>234</v>
      </c>
      <c r="C2213" s="55" t="s">
        <v>45</v>
      </c>
      <c r="D2213" s="55" t="s">
        <v>149</v>
      </c>
      <c r="E2213" s="55" t="s">
        <v>161</v>
      </c>
      <c r="F2213" s="54" t="s">
        <v>162</v>
      </c>
      <c r="G2213" s="56">
        <v>317</v>
      </c>
      <c r="H2213" s="57">
        <v>3.8</v>
      </c>
    </row>
    <row r="2214" spans="1:8">
      <c r="A2214" s="48">
        <v>2024</v>
      </c>
      <c r="B2214" s="49" t="s">
        <v>234</v>
      </c>
      <c r="C2214" s="50" t="s">
        <v>46</v>
      </c>
      <c r="D2214" s="50" t="s">
        <v>149</v>
      </c>
      <c r="E2214" s="50" t="s">
        <v>161</v>
      </c>
      <c r="F2214" s="49" t="s">
        <v>162</v>
      </c>
      <c r="G2214" s="51">
        <v>17359</v>
      </c>
      <c r="H2214" s="52">
        <v>528</v>
      </c>
    </row>
    <row r="2215" spans="1:8">
      <c r="A2215" s="53">
        <v>2024</v>
      </c>
      <c r="B2215" s="54" t="s">
        <v>234</v>
      </c>
      <c r="C2215" s="55" t="s">
        <v>47</v>
      </c>
      <c r="D2215" s="55" t="s">
        <v>149</v>
      </c>
      <c r="E2215" s="55" t="s">
        <v>161</v>
      </c>
      <c r="F2215" s="54" t="s">
        <v>162</v>
      </c>
      <c r="G2215" s="56">
        <v>2240</v>
      </c>
      <c r="H2215" s="57">
        <v>44</v>
      </c>
    </row>
    <row r="2216" spans="1:8">
      <c r="A2216" s="48">
        <v>2024</v>
      </c>
      <c r="B2216" s="49" t="s">
        <v>234</v>
      </c>
      <c r="C2216" s="50" t="s">
        <v>66</v>
      </c>
      <c r="D2216" s="50" t="s">
        <v>149</v>
      </c>
      <c r="E2216" s="50" t="s">
        <v>161</v>
      </c>
      <c r="F2216" s="49" t="s">
        <v>162</v>
      </c>
      <c r="G2216" s="51">
        <v>14843</v>
      </c>
      <c r="H2216" s="52">
        <v>295</v>
      </c>
    </row>
    <row r="2217" spans="1:8">
      <c r="A2217" s="53">
        <v>2024</v>
      </c>
      <c r="B2217" s="54" t="s">
        <v>234</v>
      </c>
      <c r="C2217" s="55" t="s">
        <v>33</v>
      </c>
      <c r="D2217" s="55" t="s">
        <v>149</v>
      </c>
      <c r="E2217" s="55" t="s">
        <v>161</v>
      </c>
      <c r="F2217" s="54" t="s">
        <v>162</v>
      </c>
      <c r="G2217" s="56">
        <v>5829</v>
      </c>
      <c r="H2217" s="57">
        <v>132</v>
      </c>
    </row>
    <row r="2218" spans="1:8">
      <c r="A2218" s="48">
        <v>2024</v>
      </c>
      <c r="B2218" s="49" t="s">
        <v>234</v>
      </c>
      <c r="C2218" s="50" t="s">
        <v>48</v>
      </c>
      <c r="D2218" s="50" t="s">
        <v>149</v>
      </c>
      <c r="E2218" s="50" t="s">
        <v>161</v>
      </c>
      <c r="F2218" s="49" t="s">
        <v>162</v>
      </c>
      <c r="G2218" s="51">
        <v>1185033</v>
      </c>
      <c r="H2218" s="52">
        <v>33195.300000000003</v>
      </c>
    </row>
    <row r="2219" spans="1:8">
      <c r="A2219" s="53">
        <v>2024</v>
      </c>
      <c r="B2219" s="54" t="s">
        <v>234</v>
      </c>
      <c r="C2219" s="55" t="s">
        <v>169</v>
      </c>
      <c r="D2219" s="55" t="s">
        <v>149</v>
      </c>
      <c r="E2219" s="55" t="s">
        <v>161</v>
      </c>
      <c r="F2219" s="54" t="s">
        <v>162</v>
      </c>
      <c r="G2219" s="56">
        <v>8526</v>
      </c>
      <c r="H2219" s="57">
        <v>359.81</v>
      </c>
    </row>
    <row r="2220" spans="1:8">
      <c r="A2220" s="48">
        <v>2024</v>
      </c>
      <c r="B2220" s="49" t="s">
        <v>234</v>
      </c>
      <c r="C2220" s="50" t="s">
        <v>49</v>
      </c>
      <c r="D2220" s="50" t="s">
        <v>149</v>
      </c>
      <c r="E2220" s="50" t="s">
        <v>161</v>
      </c>
      <c r="F2220" s="49" t="s">
        <v>162</v>
      </c>
      <c r="G2220" s="51">
        <v>4667</v>
      </c>
      <c r="H2220" s="52">
        <v>110</v>
      </c>
    </row>
    <row r="2221" spans="1:8">
      <c r="A2221" s="53">
        <v>2024</v>
      </c>
      <c r="B2221" s="54" t="s">
        <v>234</v>
      </c>
      <c r="C2221" s="55" t="s">
        <v>67</v>
      </c>
      <c r="D2221" s="55" t="s">
        <v>149</v>
      </c>
      <c r="E2221" s="55" t="s">
        <v>161</v>
      </c>
      <c r="F2221" s="54" t="s">
        <v>162</v>
      </c>
      <c r="G2221" s="56">
        <v>18569</v>
      </c>
      <c r="H2221" s="57">
        <v>638</v>
      </c>
    </row>
    <row r="2222" spans="1:8">
      <c r="A2222" s="48">
        <v>2024</v>
      </c>
      <c r="B2222" s="49" t="s">
        <v>234</v>
      </c>
      <c r="C2222" s="50" t="s">
        <v>38</v>
      </c>
      <c r="D2222" s="50" t="s">
        <v>149</v>
      </c>
      <c r="E2222" s="50" t="s">
        <v>161</v>
      </c>
      <c r="F2222" s="49" t="s">
        <v>162</v>
      </c>
      <c r="G2222" s="51">
        <v>58575</v>
      </c>
      <c r="H2222" s="52">
        <v>1183</v>
      </c>
    </row>
    <row r="2223" spans="1:8">
      <c r="A2223" s="53">
        <v>2024</v>
      </c>
      <c r="B2223" s="54" t="s">
        <v>234</v>
      </c>
      <c r="C2223" s="55" t="s">
        <v>172</v>
      </c>
      <c r="D2223" s="55" t="s">
        <v>149</v>
      </c>
      <c r="E2223" s="55" t="s">
        <v>161</v>
      </c>
      <c r="F2223" s="54" t="s">
        <v>162</v>
      </c>
      <c r="G2223" s="56">
        <v>20858</v>
      </c>
      <c r="H2223" s="57">
        <v>462</v>
      </c>
    </row>
    <row r="2224" spans="1:8">
      <c r="A2224" s="48">
        <v>2024</v>
      </c>
      <c r="B2224" s="49" t="s">
        <v>234</v>
      </c>
      <c r="C2224" s="50" t="s">
        <v>63</v>
      </c>
      <c r="D2224" s="50" t="s">
        <v>149</v>
      </c>
      <c r="E2224" s="50" t="s">
        <v>161</v>
      </c>
      <c r="F2224" s="49" t="s">
        <v>162</v>
      </c>
      <c r="G2224" s="51">
        <v>724</v>
      </c>
      <c r="H2224" s="52">
        <v>22</v>
      </c>
    </row>
    <row r="2225" spans="1:8">
      <c r="A2225" s="53">
        <v>2024</v>
      </c>
      <c r="B2225" s="54" t="s">
        <v>234</v>
      </c>
      <c r="C2225" s="55" t="s">
        <v>39</v>
      </c>
      <c r="D2225" s="55" t="s">
        <v>149</v>
      </c>
      <c r="E2225" s="55" t="s">
        <v>161</v>
      </c>
      <c r="F2225" s="54" t="s">
        <v>162</v>
      </c>
      <c r="G2225" s="56">
        <v>19666</v>
      </c>
      <c r="H2225" s="57">
        <v>437</v>
      </c>
    </row>
    <row r="2226" spans="1:8">
      <c r="A2226" s="48">
        <v>2024</v>
      </c>
      <c r="B2226" s="49" t="s">
        <v>234</v>
      </c>
      <c r="C2226" s="50" t="s">
        <v>183</v>
      </c>
      <c r="D2226" s="50" t="s">
        <v>149</v>
      </c>
      <c r="E2226" s="50" t="s">
        <v>161</v>
      </c>
      <c r="F2226" s="49" t="s">
        <v>162</v>
      </c>
      <c r="G2226" s="51">
        <v>3636</v>
      </c>
      <c r="H2226" s="52">
        <v>110</v>
      </c>
    </row>
    <row r="2227" spans="1:8">
      <c r="A2227" s="53">
        <v>2024</v>
      </c>
      <c r="B2227" s="54" t="s">
        <v>234</v>
      </c>
      <c r="C2227" s="55" t="s">
        <v>41</v>
      </c>
      <c r="D2227" s="55" t="s">
        <v>149</v>
      </c>
      <c r="E2227" s="55" t="s">
        <v>161</v>
      </c>
      <c r="F2227" s="54" t="s">
        <v>162</v>
      </c>
      <c r="G2227" s="56">
        <v>1056</v>
      </c>
      <c r="H2227" s="57">
        <v>23</v>
      </c>
    </row>
    <row r="2228" spans="1:8">
      <c r="A2228" s="48">
        <v>2024</v>
      </c>
      <c r="B2228" s="49" t="s">
        <v>234</v>
      </c>
      <c r="C2228" s="50" t="s">
        <v>56</v>
      </c>
      <c r="D2228" s="50" t="s">
        <v>149</v>
      </c>
      <c r="E2228" s="50" t="s">
        <v>161</v>
      </c>
      <c r="F2228" s="49" t="s">
        <v>162</v>
      </c>
      <c r="G2228" s="51">
        <v>3494</v>
      </c>
      <c r="H2228" s="52">
        <v>84</v>
      </c>
    </row>
    <row r="2229" spans="1:8">
      <c r="A2229" s="53">
        <v>2024</v>
      </c>
      <c r="B2229" s="54" t="s">
        <v>234</v>
      </c>
      <c r="C2229" s="55" t="s">
        <v>175</v>
      </c>
      <c r="D2229" s="55" t="s">
        <v>149</v>
      </c>
      <c r="E2229" s="55" t="s">
        <v>161</v>
      </c>
      <c r="F2229" s="54" t="s">
        <v>162</v>
      </c>
      <c r="G2229" s="56">
        <v>521</v>
      </c>
      <c r="H2229" s="57">
        <v>3.5</v>
      </c>
    </row>
    <row r="2230" spans="1:8">
      <c r="A2230" s="48">
        <v>2024</v>
      </c>
      <c r="B2230" s="49" t="s">
        <v>234</v>
      </c>
      <c r="C2230" s="50" t="s">
        <v>148</v>
      </c>
      <c r="D2230" s="50" t="s">
        <v>149</v>
      </c>
      <c r="E2230" s="50" t="s">
        <v>161</v>
      </c>
      <c r="F2230" s="49" t="s">
        <v>162</v>
      </c>
      <c r="G2230" s="51">
        <v>16494</v>
      </c>
      <c r="H2230" s="52">
        <v>352</v>
      </c>
    </row>
    <row r="2231" spans="1:8">
      <c r="A2231" s="53">
        <v>2024</v>
      </c>
      <c r="B2231" s="54" t="s">
        <v>234</v>
      </c>
      <c r="C2231" s="55" t="s">
        <v>74</v>
      </c>
      <c r="D2231" s="55" t="s">
        <v>149</v>
      </c>
      <c r="E2231" s="55" t="s">
        <v>161</v>
      </c>
      <c r="F2231" s="54" t="s">
        <v>162</v>
      </c>
      <c r="G2231" s="56">
        <v>852825</v>
      </c>
      <c r="H2231" s="57">
        <v>21556.493999999999</v>
      </c>
    </row>
    <row r="2232" spans="1:8">
      <c r="A2232" s="48">
        <v>2024</v>
      </c>
      <c r="B2232" s="49" t="s">
        <v>234</v>
      </c>
      <c r="C2232" s="50" t="s">
        <v>176</v>
      </c>
      <c r="D2232" s="50" t="s">
        <v>149</v>
      </c>
      <c r="E2232" s="50" t="s">
        <v>161</v>
      </c>
      <c r="F2232" s="49" t="s">
        <v>162</v>
      </c>
      <c r="G2232" s="51">
        <v>18914</v>
      </c>
      <c r="H2232" s="52">
        <v>528</v>
      </c>
    </row>
    <row r="2233" spans="1:8">
      <c r="A2233" s="53">
        <v>2024</v>
      </c>
      <c r="B2233" s="54" t="s">
        <v>234</v>
      </c>
      <c r="C2233" s="55" t="s">
        <v>177</v>
      </c>
      <c r="D2233" s="55" t="s">
        <v>149</v>
      </c>
      <c r="E2233" s="55" t="s">
        <v>161</v>
      </c>
      <c r="F2233" s="54" t="s">
        <v>162</v>
      </c>
      <c r="G2233" s="56">
        <v>38766</v>
      </c>
      <c r="H2233" s="57">
        <v>1050</v>
      </c>
    </row>
    <row r="2234" spans="1:8">
      <c r="A2234" s="48">
        <v>2024</v>
      </c>
      <c r="B2234" s="49" t="s">
        <v>234</v>
      </c>
      <c r="C2234" s="50" t="s">
        <v>160</v>
      </c>
      <c r="D2234" s="50" t="s">
        <v>151</v>
      </c>
      <c r="E2234" s="50" t="s">
        <v>178</v>
      </c>
      <c r="F2234" s="49" t="s">
        <v>162</v>
      </c>
      <c r="G2234" s="51">
        <v>16149</v>
      </c>
      <c r="H2234" s="52">
        <v>540</v>
      </c>
    </row>
    <row r="2235" spans="1:8">
      <c r="A2235" s="53">
        <v>2024</v>
      </c>
      <c r="B2235" s="54" t="s">
        <v>234</v>
      </c>
      <c r="C2235" s="55" t="s">
        <v>84</v>
      </c>
      <c r="D2235" s="55" t="s">
        <v>151</v>
      </c>
      <c r="E2235" s="55" t="s">
        <v>178</v>
      </c>
      <c r="F2235" s="54" t="s">
        <v>162</v>
      </c>
      <c r="G2235" s="56">
        <v>9880</v>
      </c>
      <c r="H2235" s="57">
        <v>300</v>
      </c>
    </row>
    <row r="2236" spans="1:8">
      <c r="A2236" s="48">
        <v>2024</v>
      </c>
      <c r="B2236" s="49" t="s">
        <v>234</v>
      </c>
      <c r="C2236" s="50" t="s">
        <v>44</v>
      </c>
      <c r="D2236" s="50" t="s">
        <v>151</v>
      </c>
      <c r="E2236" s="50" t="s">
        <v>178</v>
      </c>
      <c r="F2236" s="49" t="s">
        <v>162</v>
      </c>
      <c r="G2236" s="51">
        <v>59917</v>
      </c>
      <c r="H2236" s="52">
        <v>3660.2040000000002</v>
      </c>
    </row>
    <row r="2237" spans="1:8">
      <c r="A2237" s="53">
        <v>2024</v>
      </c>
      <c r="B2237" s="54" t="s">
        <v>234</v>
      </c>
      <c r="C2237" s="55" t="s">
        <v>60</v>
      </c>
      <c r="D2237" s="55" t="s">
        <v>151</v>
      </c>
      <c r="E2237" s="55" t="s">
        <v>178</v>
      </c>
      <c r="F2237" s="54" t="s">
        <v>162</v>
      </c>
      <c r="G2237" s="56">
        <v>29159</v>
      </c>
      <c r="H2237" s="57">
        <v>794.4</v>
      </c>
    </row>
    <row r="2238" spans="1:8">
      <c r="A2238" s="48">
        <v>2024</v>
      </c>
      <c r="B2238" s="49" t="s">
        <v>234</v>
      </c>
      <c r="C2238" s="50" t="s">
        <v>46</v>
      </c>
      <c r="D2238" s="50" t="s">
        <v>151</v>
      </c>
      <c r="E2238" s="50" t="s">
        <v>178</v>
      </c>
      <c r="F2238" s="49" t="s">
        <v>162</v>
      </c>
      <c r="G2238" s="51">
        <v>5408</v>
      </c>
      <c r="H2238" s="52">
        <v>160</v>
      </c>
    </row>
    <row r="2239" spans="1:8">
      <c r="A2239" s="53">
        <v>2024</v>
      </c>
      <c r="B2239" s="54" t="s">
        <v>234</v>
      </c>
      <c r="C2239" s="55" t="s">
        <v>47</v>
      </c>
      <c r="D2239" s="55" t="s">
        <v>151</v>
      </c>
      <c r="E2239" s="55" t="s">
        <v>178</v>
      </c>
      <c r="F2239" s="54" t="s">
        <v>162</v>
      </c>
      <c r="G2239" s="56">
        <v>215</v>
      </c>
      <c r="H2239" s="57">
        <v>24</v>
      </c>
    </row>
    <row r="2240" spans="1:8">
      <c r="A2240" s="48">
        <v>2024</v>
      </c>
      <c r="B2240" s="49" t="s">
        <v>234</v>
      </c>
      <c r="C2240" s="50" t="s">
        <v>48</v>
      </c>
      <c r="D2240" s="50" t="s">
        <v>151</v>
      </c>
      <c r="E2240" s="50" t="s">
        <v>178</v>
      </c>
      <c r="F2240" s="49" t="s">
        <v>162</v>
      </c>
      <c r="G2240" s="51">
        <v>64866</v>
      </c>
      <c r="H2240" s="52">
        <v>1915.943</v>
      </c>
    </row>
    <row r="2241" spans="1:8">
      <c r="A2241" s="53">
        <v>2024</v>
      </c>
      <c r="B2241" s="54" t="s">
        <v>234</v>
      </c>
      <c r="C2241" s="55" t="s">
        <v>73</v>
      </c>
      <c r="D2241" s="55" t="s">
        <v>151</v>
      </c>
      <c r="E2241" s="55" t="s">
        <v>178</v>
      </c>
      <c r="F2241" s="54" t="s">
        <v>162</v>
      </c>
      <c r="G2241" s="56">
        <v>6768</v>
      </c>
      <c r="H2241" s="57">
        <v>133</v>
      </c>
    </row>
    <row r="2242" spans="1:8">
      <c r="A2242" s="48">
        <v>2024</v>
      </c>
      <c r="B2242" s="49" t="s">
        <v>234</v>
      </c>
      <c r="C2242" s="50" t="s">
        <v>51</v>
      </c>
      <c r="D2242" s="50" t="s">
        <v>151</v>
      </c>
      <c r="E2242" s="50" t="s">
        <v>178</v>
      </c>
      <c r="F2242" s="49" t="s">
        <v>162</v>
      </c>
      <c r="G2242" s="51">
        <v>28293</v>
      </c>
      <c r="H2242" s="52">
        <v>1000</v>
      </c>
    </row>
    <row r="2243" spans="1:8">
      <c r="A2243" s="53">
        <v>2024</v>
      </c>
      <c r="B2243" s="54" t="s">
        <v>234</v>
      </c>
      <c r="C2243" s="55" t="s">
        <v>56</v>
      </c>
      <c r="D2243" s="55" t="s">
        <v>151</v>
      </c>
      <c r="E2243" s="55" t="s">
        <v>178</v>
      </c>
      <c r="F2243" s="54" t="s">
        <v>162</v>
      </c>
      <c r="G2243" s="56">
        <v>1292</v>
      </c>
      <c r="H2243" s="57">
        <v>22</v>
      </c>
    </row>
    <row r="2244" spans="1:8">
      <c r="A2244" s="48">
        <v>2024</v>
      </c>
      <c r="B2244" s="49" t="s">
        <v>234</v>
      </c>
      <c r="C2244" s="50" t="s">
        <v>74</v>
      </c>
      <c r="D2244" s="50" t="s">
        <v>151</v>
      </c>
      <c r="E2244" s="50" t="s">
        <v>178</v>
      </c>
      <c r="F2244" s="49" t="s">
        <v>162</v>
      </c>
      <c r="G2244" s="51">
        <v>75930</v>
      </c>
      <c r="H2244" s="52">
        <v>1920.3</v>
      </c>
    </row>
    <row r="2245" spans="1:8">
      <c r="A2245" s="53">
        <v>2024</v>
      </c>
      <c r="B2245" s="54" t="s">
        <v>234</v>
      </c>
      <c r="C2245" s="55" t="s">
        <v>177</v>
      </c>
      <c r="D2245" s="55" t="s">
        <v>151</v>
      </c>
      <c r="E2245" s="55" t="s">
        <v>178</v>
      </c>
      <c r="F2245" s="54" t="s">
        <v>162</v>
      </c>
      <c r="G2245" s="56">
        <v>6215</v>
      </c>
      <c r="H2245" s="57">
        <v>215.7</v>
      </c>
    </row>
    <row r="2246" spans="1:8">
      <c r="A2246" s="48">
        <v>2024</v>
      </c>
      <c r="B2246" s="49" t="s">
        <v>235</v>
      </c>
      <c r="C2246" s="50" t="s">
        <v>160</v>
      </c>
      <c r="D2246" s="50" t="s">
        <v>149</v>
      </c>
      <c r="E2246" s="50" t="s">
        <v>161</v>
      </c>
      <c r="F2246" s="49" t="s">
        <v>162</v>
      </c>
      <c r="G2246" s="51">
        <v>13840</v>
      </c>
      <c r="H2246" s="52">
        <v>421</v>
      </c>
    </row>
    <row r="2247" spans="1:8">
      <c r="A2247" s="53">
        <v>2024</v>
      </c>
      <c r="B2247" s="54" t="s">
        <v>235</v>
      </c>
      <c r="C2247" s="55" t="s">
        <v>84</v>
      </c>
      <c r="D2247" s="55" t="s">
        <v>149</v>
      </c>
      <c r="E2247" s="55" t="s">
        <v>161</v>
      </c>
      <c r="F2247" s="54" t="s">
        <v>162</v>
      </c>
      <c r="G2247" s="56">
        <v>91190</v>
      </c>
      <c r="H2247" s="57">
        <v>1997</v>
      </c>
    </row>
    <row r="2248" spans="1:8">
      <c r="A2248" s="48">
        <v>2024</v>
      </c>
      <c r="B2248" s="49" t="s">
        <v>235</v>
      </c>
      <c r="C2248" s="50" t="s">
        <v>59</v>
      </c>
      <c r="D2248" s="50" t="s">
        <v>149</v>
      </c>
      <c r="E2248" s="50" t="s">
        <v>161</v>
      </c>
      <c r="F2248" s="49" t="s">
        <v>162</v>
      </c>
      <c r="G2248" s="51">
        <v>12267</v>
      </c>
      <c r="H2248" s="52">
        <v>357</v>
      </c>
    </row>
    <row r="2249" spans="1:8">
      <c r="A2249" s="53">
        <v>2024</v>
      </c>
      <c r="B2249" s="54" t="s">
        <v>235</v>
      </c>
      <c r="C2249" s="55" t="s">
        <v>72</v>
      </c>
      <c r="D2249" s="55" t="s">
        <v>149</v>
      </c>
      <c r="E2249" s="55" t="s">
        <v>161</v>
      </c>
      <c r="F2249" s="54" t="s">
        <v>162</v>
      </c>
      <c r="G2249" s="56">
        <v>1516</v>
      </c>
      <c r="H2249" s="57">
        <v>43</v>
      </c>
    </row>
    <row r="2250" spans="1:8">
      <c r="A2250" s="48">
        <v>2024</v>
      </c>
      <c r="B2250" s="49" t="s">
        <v>235</v>
      </c>
      <c r="C2250" s="50" t="s">
        <v>44</v>
      </c>
      <c r="D2250" s="50" t="s">
        <v>149</v>
      </c>
      <c r="E2250" s="50" t="s">
        <v>161</v>
      </c>
      <c r="F2250" s="49" t="s">
        <v>162</v>
      </c>
      <c r="G2250" s="51">
        <v>33158</v>
      </c>
      <c r="H2250" s="52">
        <v>1080.58</v>
      </c>
    </row>
    <row r="2251" spans="1:8">
      <c r="A2251" s="53">
        <v>2024</v>
      </c>
      <c r="B2251" s="54" t="s">
        <v>235</v>
      </c>
      <c r="C2251" s="55" t="s">
        <v>163</v>
      </c>
      <c r="D2251" s="55" t="s">
        <v>149</v>
      </c>
      <c r="E2251" s="55" t="s">
        <v>161</v>
      </c>
      <c r="F2251" s="54" t="s">
        <v>162</v>
      </c>
      <c r="G2251" s="56">
        <v>27688</v>
      </c>
      <c r="H2251" s="57">
        <v>756</v>
      </c>
    </row>
    <row r="2252" spans="1:8">
      <c r="A2252" s="48">
        <v>2024</v>
      </c>
      <c r="B2252" s="49" t="s">
        <v>235</v>
      </c>
      <c r="C2252" s="50" t="s">
        <v>164</v>
      </c>
      <c r="D2252" s="50" t="s">
        <v>149</v>
      </c>
      <c r="E2252" s="50" t="s">
        <v>161</v>
      </c>
      <c r="F2252" s="49" t="s">
        <v>162</v>
      </c>
      <c r="G2252" s="51">
        <v>108037</v>
      </c>
      <c r="H2252" s="52">
        <v>3113</v>
      </c>
    </row>
    <row r="2253" spans="1:8">
      <c r="A2253" s="53">
        <v>2024</v>
      </c>
      <c r="B2253" s="54" t="s">
        <v>235</v>
      </c>
      <c r="C2253" s="55" t="s">
        <v>61</v>
      </c>
      <c r="D2253" s="55" t="s">
        <v>149</v>
      </c>
      <c r="E2253" s="55" t="s">
        <v>161</v>
      </c>
      <c r="F2253" s="54" t="s">
        <v>162</v>
      </c>
      <c r="G2253" s="56">
        <v>1451</v>
      </c>
      <c r="H2253" s="57">
        <v>44</v>
      </c>
    </row>
    <row r="2254" spans="1:8">
      <c r="A2254" s="48">
        <v>2024</v>
      </c>
      <c r="B2254" s="49" t="s">
        <v>235</v>
      </c>
      <c r="C2254" s="50" t="s">
        <v>165</v>
      </c>
      <c r="D2254" s="50" t="s">
        <v>149</v>
      </c>
      <c r="E2254" s="50" t="s">
        <v>161</v>
      </c>
      <c r="F2254" s="49" t="s">
        <v>162</v>
      </c>
      <c r="G2254" s="51">
        <v>2369</v>
      </c>
      <c r="H2254" s="52">
        <v>66</v>
      </c>
    </row>
    <row r="2255" spans="1:8">
      <c r="A2255" s="53">
        <v>2024</v>
      </c>
      <c r="B2255" s="54" t="s">
        <v>235</v>
      </c>
      <c r="C2255" s="55" t="s">
        <v>166</v>
      </c>
      <c r="D2255" s="55" t="s">
        <v>149</v>
      </c>
      <c r="E2255" s="55" t="s">
        <v>161</v>
      </c>
      <c r="F2255" s="54" t="s">
        <v>162</v>
      </c>
      <c r="G2255" s="56">
        <v>46676</v>
      </c>
      <c r="H2255" s="57">
        <v>990</v>
      </c>
    </row>
    <row r="2256" spans="1:8">
      <c r="A2256" s="48">
        <v>2024</v>
      </c>
      <c r="B2256" s="49" t="s">
        <v>235</v>
      </c>
      <c r="C2256" s="50" t="s">
        <v>29</v>
      </c>
      <c r="D2256" s="50" t="s">
        <v>149</v>
      </c>
      <c r="E2256" s="50" t="s">
        <v>161</v>
      </c>
      <c r="F2256" s="49" t="s">
        <v>162</v>
      </c>
      <c r="G2256" s="51">
        <v>5125</v>
      </c>
      <c r="H2256" s="52">
        <v>110</v>
      </c>
    </row>
    <row r="2257" spans="1:8">
      <c r="A2257" s="53">
        <v>2024</v>
      </c>
      <c r="B2257" s="54" t="s">
        <v>235</v>
      </c>
      <c r="C2257" s="55" t="s">
        <v>167</v>
      </c>
      <c r="D2257" s="55" t="s">
        <v>149</v>
      </c>
      <c r="E2257" s="55" t="s">
        <v>161</v>
      </c>
      <c r="F2257" s="54" t="s">
        <v>162</v>
      </c>
      <c r="G2257" s="56">
        <v>2980</v>
      </c>
      <c r="H2257" s="57">
        <v>88</v>
      </c>
    </row>
    <row r="2258" spans="1:8">
      <c r="A2258" s="48">
        <v>2024</v>
      </c>
      <c r="B2258" s="49" t="s">
        <v>235</v>
      </c>
      <c r="C2258" s="50" t="s">
        <v>168</v>
      </c>
      <c r="D2258" s="50" t="s">
        <v>149</v>
      </c>
      <c r="E2258" s="50" t="s">
        <v>161</v>
      </c>
      <c r="F2258" s="49" t="s">
        <v>162</v>
      </c>
      <c r="G2258" s="51">
        <v>12479</v>
      </c>
      <c r="H2258" s="52">
        <v>344</v>
      </c>
    </row>
    <row r="2259" spans="1:8">
      <c r="A2259" s="53">
        <v>2024</v>
      </c>
      <c r="B2259" s="54" t="s">
        <v>235</v>
      </c>
      <c r="C2259" s="55" t="s">
        <v>62</v>
      </c>
      <c r="D2259" s="55" t="s">
        <v>149</v>
      </c>
      <c r="E2259" s="55" t="s">
        <v>161</v>
      </c>
      <c r="F2259" s="54" t="s">
        <v>162</v>
      </c>
      <c r="G2259" s="56">
        <v>53140</v>
      </c>
      <c r="H2259" s="57">
        <v>1512</v>
      </c>
    </row>
    <row r="2260" spans="1:8">
      <c r="A2260" s="48">
        <v>2024</v>
      </c>
      <c r="B2260" s="49" t="s">
        <v>235</v>
      </c>
      <c r="C2260" s="50" t="s">
        <v>45</v>
      </c>
      <c r="D2260" s="50" t="s">
        <v>149</v>
      </c>
      <c r="E2260" s="50" t="s">
        <v>161</v>
      </c>
      <c r="F2260" s="49" t="s">
        <v>162</v>
      </c>
      <c r="G2260" s="51">
        <v>1705</v>
      </c>
      <c r="H2260" s="52">
        <v>22</v>
      </c>
    </row>
    <row r="2261" spans="1:8">
      <c r="A2261" s="53">
        <v>2024</v>
      </c>
      <c r="B2261" s="54" t="s">
        <v>235</v>
      </c>
      <c r="C2261" s="55" t="s">
        <v>47</v>
      </c>
      <c r="D2261" s="55" t="s">
        <v>149</v>
      </c>
      <c r="E2261" s="55" t="s">
        <v>161</v>
      </c>
      <c r="F2261" s="54" t="s">
        <v>162</v>
      </c>
      <c r="G2261" s="56">
        <v>5571</v>
      </c>
      <c r="H2261" s="57">
        <v>110</v>
      </c>
    </row>
    <row r="2262" spans="1:8">
      <c r="A2262" s="48">
        <v>2024</v>
      </c>
      <c r="B2262" s="49" t="s">
        <v>235</v>
      </c>
      <c r="C2262" s="50" t="s">
        <v>66</v>
      </c>
      <c r="D2262" s="50" t="s">
        <v>149</v>
      </c>
      <c r="E2262" s="50" t="s">
        <v>161</v>
      </c>
      <c r="F2262" s="49" t="s">
        <v>162</v>
      </c>
      <c r="G2262" s="51">
        <v>9715</v>
      </c>
      <c r="H2262" s="52">
        <v>205</v>
      </c>
    </row>
    <row r="2263" spans="1:8">
      <c r="A2263" s="53">
        <v>2024</v>
      </c>
      <c r="B2263" s="54" t="s">
        <v>235</v>
      </c>
      <c r="C2263" s="55" t="s">
        <v>33</v>
      </c>
      <c r="D2263" s="55" t="s">
        <v>149</v>
      </c>
      <c r="E2263" s="55" t="s">
        <v>161</v>
      </c>
      <c r="F2263" s="54" t="s">
        <v>162</v>
      </c>
      <c r="G2263" s="56">
        <v>3926</v>
      </c>
      <c r="H2263" s="57">
        <v>88</v>
      </c>
    </row>
    <row r="2264" spans="1:8">
      <c r="A2264" s="48">
        <v>2024</v>
      </c>
      <c r="B2264" s="49" t="s">
        <v>235</v>
      </c>
      <c r="C2264" s="50" t="s">
        <v>48</v>
      </c>
      <c r="D2264" s="50" t="s">
        <v>149</v>
      </c>
      <c r="E2264" s="50" t="s">
        <v>161</v>
      </c>
      <c r="F2264" s="49" t="s">
        <v>162</v>
      </c>
      <c r="G2264" s="51">
        <v>1357668</v>
      </c>
      <c r="H2264" s="52">
        <v>37764.21</v>
      </c>
    </row>
    <row r="2265" spans="1:8">
      <c r="A2265" s="53">
        <v>2024</v>
      </c>
      <c r="B2265" s="54" t="s">
        <v>235</v>
      </c>
      <c r="C2265" s="55" t="s">
        <v>169</v>
      </c>
      <c r="D2265" s="55" t="s">
        <v>149</v>
      </c>
      <c r="E2265" s="55" t="s">
        <v>161</v>
      </c>
      <c r="F2265" s="54" t="s">
        <v>162</v>
      </c>
      <c r="G2265" s="56">
        <v>2643</v>
      </c>
      <c r="H2265" s="57">
        <v>187.15799999999999</v>
      </c>
    </row>
    <row r="2266" spans="1:8">
      <c r="A2266" s="48">
        <v>2024</v>
      </c>
      <c r="B2266" s="49" t="s">
        <v>235</v>
      </c>
      <c r="C2266" s="50" t="s">
        <v>49</v>
      </c>
      <c r="D2266" s="50" t="s">
        <v>149</v>
      </c>
      <c r="E2266" s="50" t="s">
        <v>161</v>
      </c>
      <c r="F2266" s="49" t="s">
        <v>162</v>
      </c>
      <c r="G2266" s="51">
        <v>1461</v>
      </c>
      <c r="H2266" s="52">
        <v>21</v>
      </c>
    </row>
    <row r="2267" spans="1:8">
      <c r="A2267" s="53">
        <v>2024</v>
      </c>
      <c r="B2267" s="54" t="s">
        <v>235</v>
      </c>
      <c r="C2267" s="55" t="s">
        <v>38</v>
      </c>
      <c r="D2267" s="55" t="s">
        <v>149</v>
      </c>
      <c r="E2267" s="55" t="s">
        <v>161</v>
      </c>
      <c r="F2267" s="54" t="s">
        <v>162</v>
      </c>
      <c r="G2267" s="56">
        <v>31790</v>
      </c>
      <c r="H2267" s="57">
        <v>661.2</v>
      </c>
    </row>
    <row r="2268" spans="1:8">
      <c r="A2268" s="48">
        <v>2024</v>
      </c>
      <c r="B2268" s="49" t="s">
        <v>235</v>
      </c>
      <c r="C2268" s="50" t="s">
        <v>172</v>
      </c>
      <c r="D2268" s="50" t="s">
        <v>149</v>
      </c>
      <c r="E2268" s="50" t="s">
        <v>161</v>
      </c>
      <c r="F2268" s="49" t="s">
        <v>162</v>
      </c>
      <c r="G2268" s="51">
        <v>26205</v>
      </c>
      <c r="H2268" s="52">
        <v>682</v>
      </c>
    </row>
    <row r="2269" spans="1:8">
      <c r="A2269" s="53">
        <v>2024</v>
      </c>
      <c r="B2269" s="54" t="s">
        <v>235</v>
      </c>
      <c r="C2269" s="55" t="s">
        <v>52</v>
      </c>
      <c r="D2269" s="55" t="s">
        <v>149</v>
      </c>
      <c r="E2269" s="55" t="s">
        <v>161</v>
      </c>
      <c r="F2269" s="54" t="s">
        <v>162</v>
      </c>
      <c r="G2269" s="56">
        <v>1539</v>
      </c>
      <c r="H2269" s="57">
        <v>42</v>
      </c>
    </row>
    <row r="2270" spans="1:8">
      <c r="A2270" s="48">
        <v>2024</v>
      </c>
      <c r="B2270" s="49" t="s">
        <v>235</v>
      </c>
      <c r="C2270" s="50" t="s">
        <v>39</v>
      </c>
      <c r="D2270" s="50" t="s">
        <v>149</v>
      </c>
      <c r="E2270" s="50" t="s">
        <v>161</v>
      </c>
      <c r="F2270" s="49" t="s">
        <v>162</v>
      </c>
      <c r="G2270" s="51">
        <v>13873</v>
      </c>
      <c r="H2270" s="52">
        <v>305</v>
      </c>
    </row>
    <row r="2271" spans="1:8">
      <c r="A2271" s="53">
        <v>2024</v>
      </c>
      <c r="B2271" s="54" t="s">
        <v>235</v>
      </c>
      <c r="C2271" s="55" t="s">
        <v>183</v>
      </c>
      <c r="D2271" s="55" t="s">
        <v>149</v>
      </c>
      <c r="E2271" s="55" t="s">
        <v>161</v>
      </c>
      <c r="F2271" s="54" t="s">
        <v>162</v>
      </c>
      <c r="G2271" s="56">
        <v>4237</v>
      </c>
      <c r="H2271" s="57">
        <v>132</v>
      </c>
    </row>
    <row r="2272" spans="1:8">
      <c r="A2272" s="48">
        <v>2024</v>
      </c>
      <c r="B2272" s="49" t="s">
        <v>235</v>
      </c>
      <c r="C2272" s="50" t="s">
        <v>69</v>
      </c>
      <c r="D2272" s="50" t="s">
        <v>149</v>
      </c>
      <c r="E2272" s="50" t="s">
        <v>161</v>
      </c>
      <c r="F2272" s="49" t="s">
        <v>162</v>
      </c>
      <c r="G2272" s="51">
        <v>378</v>
      </c>
      <c r="H2272" s="52">
        <v>1.6</v>
      </c>
    </row>
    <row r="2273" spans="1:8">
      <c r="A2273" s="53">
        <v>2024</v>
      </c>
      <c r="B2273" s="54" t="s">
        <v>235</v>
      </c>
      <c r="C2273" s="55" t="s">
        <v>41</v>
      </c>
      <c r="D2273" s="55" t="s">
        <v>149</v>
      </c>
      <c r="E2273" s="55" t="s">
        <v>161</v>
      </c>
      <c r="F2273" s="54" t="s">
        <v>162</v>
      </c>
      <c r="G2273" s="56">
        <v>2968</v>
      </c>
      <c r="H2273" s="57">
        <v>66</v>
      </c>
    </row>
    <row r="2274" spans="1:8">
      <c r="A2274" s="48">
        <v>2024</v>
      </c>
      <c r="B2274" s="49" t="s">
        <v>235</v>
      </c>
      <c r="C2274" s="50" t="s">
        <v>56</v>
      </c>
      <c r="D2274" s="50" t="s">
        <v>149</v>
      </c>
      <c r="E2274" s="50" t="s">
        <v>161</v>
      </c>
      <c r="F2274" s="49" t="s">
        <v>162</v>
      </c>
      <c r="G2274" s="51">
        <v>3535</v>
      </c>
      <c r="H2274" s="52">
        <v>66</v>
      </c>
    </row>
    <row r="2275" spans="1:8">
      <c r="A2275" s="53">
        <v>2024</v>
      </c>
      <c r="B2275" s="54" t="s">
        <v>235</v>
      </c>
      <c r="C2275" s="55" t="s">
        <v>174</v>
      </c>
      <c r="D2275" s="55" t="s">
        <v>149</v>
      </c>
      <c r="E2275" s="55" t="s">
        <v>161</v>
      </c>
      <c r="F2275" s="54" t="s">
        <v>162</v>
      </c>
      <c r="G2275" s="56">
        <v>2627</v>
      </c>
      <c r="H2275" s="57">
        <v>66</v>
      </c>
    </row>
    <row r="2276" spans="1:8">
      <c r="A2276" s="48">
        <v>2024</v>
      </c>
      <c r="B2276" s="49" t="s">
        <v>235</v>
      </c>
      <c r="C2276" s="50" t="s">
        <v>175</v>
      </c>
      <c r="D2276" s="50" t="s">
        <v>149</v>
      </c>
      <c r="E2276" s="50" t="s">
        <v>161</v>
      </c>
      <c r="F2276" s="49" t="s">
        <v>162</v>
      </c>
      <c r="G2276" s="51">
        <v>3373</v>
      </c>
      <c r="H2276" s="52">
        <v>90</v>
      </c>
    </row>
    <row r="2277" spans="1:8">
      <c r="A2277" s="53">
        <v>2024</v>
      </c>
      <c r="B2277" s="54" t="s">
        <v>235</v>
      </c>
      <c r="C2277" s="55" t="s">
        <v>148</v>
      </c>
      <c r="D2277" s="55" t="s">
        <v>149</v>
      </c>
      <c r="E2277" s="55" t="s">
        <v>161</v>
      </c>
      <c r="F2277" s="54" t="s">
        <v>162</v>
      </c>
      <c r="G2277" s="56">
        <v>20123</v>
      </c>
      <c r="H2277" s="57">
        <v>418</v>
      </c>
    </row>
    <row r="2278" spans="1:8">
      <c r="A2278" s="48">
        <v>2024</v>
      </c>
      <c r="B2278" s="49" t="s">
        <v>235</v>
      </c>
      <c r="C2278" s="50" t="s">
        <v>74</v>
      </c>
      <c r="D2278" s="50" t="s">
        <v>149</v>
      </c>
      <c r="E2278" s="50" t="s">
        <v>161</v>
      </c>
      <c r="F2278" s="49" t="s">
        <v>162</v>
      </c>
      <c r="G2278" s="51">
        <v>784340</v>
      </c>
      <c r="H2278" s="52">
        <v>19995.097000000002</v>
      </c>
    </row>
    <row r="2279" spans="1:8">
      <c r="A2279" s="53">
        <v>2024</v>
      </c>
      <c r="B2279" s="54" t="s">
        <v>235</v>
      </c>
      <c r="C2279" s="55" t="s">
        <v>176</v>
      </c>
      <c r="D2279" s="55" t="s">
        <v>149</v>
      </c>
      <c r="E2279" s="55" t="s">
        <v>161</v>
      </c>
      <c r="F2279" s="54" t="s">
        <v>162</v>
      </c>
      <c r="G2279" s="56">
        <v>9520</v>
      </c>
      <c r="H2279" s="57">
        <v>264</v>
      </c>
    </row>
    <row r="2280" spans="1:8">
      <c r="A2280" s="48">
        <v>2024</v>
      </c>
      <c r="B2280" s="49" t="s">
        <v>235</v>
      </c>
      <c r="C2280" s="50" t="s">
        <v>177</v>
      </c>
      <c r="D2280" s="50" t="s">
        <v>149</v>
      </c>
      <c r="E2280" s="50" t="s">
        <v>161</v>
      </c>
      <c r="F2280" s="49" t="s">
        <v>162</v>
      </c>
      <c r="G2280" s="51">
        <v>50628</v>
      </c>
      <c r="H2280" s="52">
        <v>1386</v>
      </c>
    </row>
    <row r="2281" spans="1:8">
      <c r="A2281" s="53">
        <v>2024</v>
      </c>
      <c r="B2281" s="54" t="s">
        <v>235</v>
      </c>
      <c r="C2281" s="55" t="s">
        <v>160</v>
      </c>
      <c r="D2281" s="55" t="s">
        <v>151</v>
      </c>
      <c r="E2281" s="55" t="s">
        <v>178</v>
      </c>
      <c r="F2281" s="54" t="s">
        <v>162</v>
      </c>
      <c r="G2281" s="56">
        <v>15015</v>
      </c>
      <c r="H2281" s="57">
        <v>500</v>
      </c>
    </row>
    <row r="2282" spans="1:8">
      <c r="A2282" s="48">
        <v>2024</v>
      </c>
      <c r="B2282" s="49" t="s">
        <v>235</v>
      </c>
      <c r="C2282" s="50" t="s">
        <v>91</v>
      </c>
      <c r="D2282" s="50" t="s">
        <v>151</v>
      </c>
      <c r="E2282" s="50" t="s">
        <v>178</v>
      </c>
      <c r="F2282" s="49" t="s">
        <v>162</v>
      </c>
      <c r="G2282" s="51">
        <v>408</v>
      </c>
      <c r="H2282" s="52">
        <v>1.2250000000000001</v>
      </c>
    </row>
    <row r="2283" spans="1:8">
      <c r="A2283" s="53">
        <v>2024</v>
      </c>
      <c r="B2283" s="54" t="s">
        <v>235</v>
      </c>
      <c r="C2283" s="55" t="s">
        <v>59</v>
      </c>
      <c r="D2283" s="55" t="s">
        <v>151</v>
      </c>
      <c r="E2283" s="55" t="s">
        <v>178</v>
      </c>
      <c r="F2283" s="54" t="s">
        <v>162</v>
      </c>
      <c r="G2283" s="56">
        <v>373</v>
      </c>
      <c r="H2283" s="57">
        <v>7.6</v>
      </c>
    </row>
    <row r="2284" spans="1:8">
      <c r="A2284" s="48">
        <v>2024</v>
      </c>
      <c r="B2284" s="49" t="s">
        <v>235</v>
      </c>
      <c r="C2284" s="50" t="s">
        <v>72</v>
      </c>
      <c r="D2284" s="50" t="s">
        <v>151</v>
      </c>
      <c r="E2284" s="50" t="s">
        <v>178</v>
      </c>
      <c r="F2284" s="49" t="s">
        <v>162</v>
      </c>
      <c r="G2284" s="51">
        <v>2762</v>
      </c>
      <c r="H2284" s="52">
        <v>62.7</v>
      </c>
    </row>
    <row r="2285" spans="1:8">
      <c r="A2285" s="53">
        <v>2024</v>
      </c>
      <c r="B2285" s="54" t="s">
        <v>235</v>
      </c>
      <c r="C2285" s="55" t="s">
        <v>44</v>
      </c>
      <c r="D2285" s="55" t="s">
        <v>151</v>
      </c>
      <c r="E2285" s="55" t="s">
        <v>178</v>
      </c>
      <c r="F2285" s="54" t="s">
        <v>162</v>
      </c>
      <c r="G2285" s="56">
        <v>60474</v>
      </c>
      <c r="H2285" s="57">
        <v>3822.1909999999998</v>
      </c>
    </row>
    <row r="2286" spans="1:8">
      <c r="A2286" s="48">
        <v>2024</v>
      </c>
      <c r="B2286" s="49" t="s">
        <v>235</v>
      </c>
      <c r="C2286" s="50" t="s">
        <v>60</v>
      </c>
      <c r="D2286" s="50" t="s">
        <v>151</v>
      </c>
      <c r="E2286" s="50" t="s">
        <v>178</v>
      </c>
      <c r="F2286" s="49" t="s">
        <v>162</v>
      </c>
      <c r="G2286" s="51">
        <v>23143</v>
      </c>
      <c r="H2286" s="52">
        <v>625.20000000000005</v>
      </c>
    </row>
    <row r="2287" spans="1:8">
      <c r="A2287" s="53">
        <v>2024</v>
      </c>
      <c r="B2287" s="54" t="s">
        <v>235</v>
      </c>
      <c r="C2287" s="55" t="s">
        <v>47</v>
      </c>
      <c r="D2287" s="55" t="s">
        <v>151</v>
      </c>
      <c r="E2287" s="55" t="s">
        <v>178</v>
      </c>
      <c r="F2287" s="54" t="s">
        <v>162</v>
      </c>
      <c r="G2287" s="56">
        <v>2919</v>
      </c>
      <c r="H2287" s="57">
        <v>40</v>
      </c>
    </row>
    <row r="2288" spans="1:8">
      <c r="A2288" s="48">
        <v>2024</v>
      </c>
      <c r="B2288" s="49" t="s">
        <v>235</v>
      </c>
      <c r="C2288" s="50" t="s">
        <v>48</v>
      </c>
      <c r="D2288" s="50" t="s">
        <v>151</v>
      </c>
      <c r="E2288" s="50" t="s">
        <v>178</v>
      </c>
      <c r="F2288" s="49" t="s">
        <v>162</v>
      </c>
      <c r="G2288" s="51">
        <v>83839</v>
      </c>
      <c r="H2288" s="52">
        <v>2500</v>
      </c>
    </row>
    <row r="2289" spans="1:8">
      <c r="A2289" s="53">
        <v>2024</v>
      </c>
      <c r="B2289" s="54" t="s">
        <v>235</v>
      </c>
      <c r="C2289" s="55" t="s">
        <v>169</v>
      </c>
      <c r="D2289" s="55" t="s">
        <v>151</v>
      </c>
      <c r="E2289" s="55" t="s">
        <v>178</v>
      </c>
      <c r="F2289" s="54" t="s">
        <v>162</v>
      </c>
      <c r="G2289" s="56">
        <v>4016</v>
      </c>
      <c r="H2289" s="57">
        <v>30</v>
      </c>
    </row>
    <row r="2290" spans="1:8">
      <c r="A2290" s="48">
        <v>2024</v>
      </c>
      <c r="B2290" s="49" t="s">
        <v>235</v>
      </c>
      <c r="C2290" s="50" t="s">
        <v>49</v>
      </c>
      <c r="D2290" s="50" t="s">
        <v>151</v>
      </c>
      <c r="E2290" s="50" t="s">
        <v>178</v>
      </c>
      <c r="F2290" s="49" t="s">
        <v>162</v>
      </c>
      <c r="G2290" s="51">
        <v>1329</v>
      </c>
      <c r="H2290" s="52">
        <v>99.084000000000003</v>
      </c>
    </row>
    <row r="2291" spans="1:8">
      <c r="A2291" s="53">
        <v>2024</v>
      </c>
      <c r="B2291" s="54" t="s">
        <v>235</v>
      </c>
      <c r="C2291" s="55" t="s">
        <v>73</v>
      </c>
      <c r="D2291" s="55" t="s">
        <v>151</v>
      </c>
      <c r="E2291" s="55" t="s">
        <v>178</v>
      </c>
      <c r="F2291" s="54" t="s">
        <v>162</v>
      </c>
      <c r="G2291" s="56">
        <v>1927</v>
      </c>
      <c r="H2291" s="57">
        <v>38</v>
      </c>
    </row>
    <row r="2292" spans="1:8">
      <c r="A2292" s="48">
        <v>2024</v>
      </c>
      <c r="B2292" s="49" t="s">
        <v>235</v>
      </c>
      <c r="C2292" s="50" t="s">
        <v>51</v>
      </c>
      <c r="D2292" s="50" t="s">
        <v>151</v>
      </c>
      <c r="E2292" s="50" t="s">
        <v>178</v>
      </c>
      <c r="F2292" s="49" t="s">
        <v>162</v>
      </c>
      <c r="G2292" s="51">
        <v>27258</v>
      </c>
      <c r="H2292" s="52">
        <v>1020</v>
      </c>
    </row>
    <row r="2293" spans="1:8">
      <c r="A2293" s="53">
        <v>2024</v>
      </c>
      <c r="B2293" s="54" t="s">
        <v>235</v>
      </c>
      <c r="C2293" s="55" t="s">
        <v>56</v>
      </c>
      <c r="D2293" s="55" t="s">
        <v>151</v>
      </c>
      <c r="E2293" s="55" t="s">
        <v>178</v>
      </c>
      <c r="F2293" s="54" t="s">
        <v>162</v>
      </c>
      <c r="G2293" s="56">
        <v>353</v>
      </c>
      <c r="H2293" s="57">
        <v>10</v>
      </c>
    </row>
    <row r="2294" spans="1:8">
      <c r="A2294" s="48">
        <v>2024</v>
      </c>
      <c r="B2294" s="49" t="s">
        <v>235</v>
      </c>
      <c r="C2294" s="50" t="s">
        <v>148</v>
      </c>
      <c r="D2294" s="50" t="s">
        <v>151</v>
      </c>
      <c r="E2294" s="50" t="s">
        <v>178</v>
      </c>
      <c r="F2294" s="49" t="s">
        <v>162</v>
      </c>
      <c r="G2294" s="51">
        <v>1084</v>
      </c>
      <c r="H2294" s="52">
        <v>25.65</v>
      </c>
    </row>
    <row r="2295" spans="1:8">
      <c r="A2295" s="53">
        <v>2024</v>
      </c>
      <c r="B2295" s="54" t="s">
        <v>235</v>
      </c>
      <c r="C2295" s="55" t="s">
        <v>74</v>
      </c>
      <c r="D2295" s="55" t="s">
        <v>151</v>
      </c>
      <c r="E2295" s="55" t="s">
        <v>178</v>
      </c>
      <c r="F2295" s="54" t="s">
        <v>162</v>
      </c>
      <c r="G2295" s="56">
        <v>90110</v>
      </c>
      <c r="H2295" s="57">
        <v>2173</v>
      </c>
    </row>
    <row r="2296" spans="1:8">
      <c r="A2296" s="48">
        <v>2024</v>
      </c>
      <c r="B2296" s="49" t="s">
        <v>235</v>
      </c>
      <c r="C2296" s="50" t="s">
        <v>177</v>
      </c>
      <c r="D2296" s="50" t="s">
        <v>151</v>
      </c>
      <c r="E2296" s="50" t="s">
        <v>178</v>
      </c>
      <c r="F2296" s="49" t="s">
        <v>162</v>
      </c>
      <c r="G2296" s="51">
        <v>30111</v>
      </c>
      <c r="H2296" s="52">
        <v>656.5</v>
      </c>
    </row>
    <row r="2297" spans="1:8">
      <c r="A2297" s="53">
        <v>2024</v>
      </c>
      <c r="B2297" s="54" t="s">
        <v>236</v>
      </c>
      <c r="C2297" s="55" t="s">
        <v>160</v>
      </c>
      <c r="D2297" s="55" t="s">
        <v>149</v>
      </c>
      <c r="E2297" s="55" t="s">
        <v>161</v>
      </c>
      <c r="F2297" s="54" t="s">
        <v>162</v>
      </c>
      <c r="G2297" s="56">
        <v>10103</v>
      </c>
      <c r="H2297" s="57">
        <v>308</v>
      </c>
    </row>
    <row r="2298" spans="1:8">
      <c r="A2298" s="48">
        <v>2024</v>
      </c>
      <c r="B2298" s="49" t="s">
        <v>236</v>
      </c>
      <c r="C2298" s="50" t="s">
        <v>91</v>
      </c>
      <c r="D2298" s="50" t="s">
        <v>149</v>
      </c>
      <c r="E2298" s="50" t="s">
        <v>161</v>
      </c>
      <c r="F2298" s="49" t="s">
        <v>162</v>
      </c>
      <c r="G2298" s="51">
        <v>18157</v>
      </c>
      <c r="H2298" s="52">
        <v>506</v>
      </c>
    </row>
    <row r="2299" spans="1:8">
      <c r="A2299" s="53">
        <v>2024</v>
      </c>
      <c r="B2299" s="54" t="s">
        <v>236</v>
      </c>
      <c r="C2299" s="55" t="s">
        <v>84</v>
      </c>
      <c r="D2299" s="55" t="s">
        <v>149</v>
      </c>
      <c r="E2299" s="55" t="s">
        <v>161</v>
      </c>
      <c r="F2299" s="54" t="s">
        <v>162</v>
      </c>
      <c r="G2299" s="56">
        <v>114695</v>
      </c>
      <c r="H2299" s="57">
        <v>2731</v>
      </c>
    </row>
    <row r="2300" spans="1:8">
      <c r="A2300" s="48">
        <v>2024</v>
      </c>
      <c r="B2300" s="49" t="s">
        <v>236</v>
      </c>
      <c r="C2300" s="50" t="s">
        <v>22</v>
      </c>
      <c r="D2300" s="50" t="s">
        <v>149</v>
      </c>
      <c r="E2300" s="50" t="s">
        <v>161</v>
      </c>
      <c r="F2300" s="49" t="s">
        <v>162</v>
      </c>
      <c r="G2300" s="51">
        <v>2375</v>
      </c>
      <c r="H2300" s="52">
        <v>44</v>
      </c>
    </row>
    <row r="2301" spans="1:8">
      <c r="A2301" s="53">
        <v>2024</v>
      </c>
      <c r="B2301" s="54" t="s">
        <v>236</v>
      </c>
      <c r="C2301" s="55" t="s">
        <v>59</v>
      </c>
      <c r="D2301" s="55" t="s">
        <v>149</v>
      </c>
      <c r="E2301" s="55" t="s">
        <v>161</v>
      </c>
      <c r="F2301" s="54" t="s">
        <v>162</v>
      </c>
      <c r="G2301" s="56">
        <v>13168</v>
      </c>
      <c r="H2301" s="57">
        <v>357</v>
      </c>
    </row>
    <row r="2302" spans="1:8">
      <c r="A2302" s="48">
        <v>2024</v>
      </c>
      <c r="B2302" s="49" t="s">
        <v>236</v>
      </c>
      <c r="C2302" s="50" t="s">
        <v>44</v>
      </c>
      <c r="D2302" s="50" t="s">
        <v>149</v>
      </c>
      <c r="E2302" s="50" t="s">
        <v>161</v>
      </c>
      <c r="F2302" s="49" t="s">
        <v>162</v>
      </c>
      <c r="G2302" s="51">
        <v>31082</v>
      </c>
      <c r="H2302" s="52">
        <v>840.62199999999996</v>
      </c>
    </row>
    <row r="2303" spans="1:8">
      <c r="A2303" s="53">
        <v>2024</v>
      </c>
      <c r="B2303" s="54" t="s">
        <v>236</v>
      </c>
      <c r="C2303" s="55" t="s">
        <v>163</v>
      </c>
      <c r="D2303" s="55" t="s">
        <v>149</v>
      </c>
      <c r="E2303" s="55" t="s">
        <v>161</v>
      </c>
      <c r="F2303" s="54" t="s">
        <v>162</v>
      </c>
      <c r="G2303" s="56">
        <v>38611</v>
      </c>
      <c r="H2303" s="57">
        <v>1029</v>
      </c>
    </row>
    <row r="2304" spans="1:8">
      <c r="A2304" s="48">
        <v>2024</v>
      </c>
      <c r="B2304" s="49" t="s">
        <v>236</v>
      </c>
      <c r="C2304" s="50" t="s">
        <v>164</v>
      </c>
      <c r="D2304" s="50" t="s">
        <v>149</v>
      </c>
      <c r="E2304" s="50" t="s">
        <v>161</v>
      </c>
      <c r="F2304" s="49" t="s">
        <v>162</v>
      </c>
      <c r="G2304" s="51">
        <v>24333</v>
      </c>
      <c r="H2304" s="52">
        <v>874</v>
      </c>
    </row>
    <row r="2305" spans="1:8">
      <c r="A2305" s="53">
        <v>2024</v>
      </c>
      <c r="B2305" s="54" t="s">
        <v>236</v>
      </c>
      <c r="C2305" s="55" t="s">
        <v>61</v>
      </c>
      <c r="D2305" s="55" t="s">
        <v>149</v>
      </c>
      <c r="E2305" s="55" t="s">
        <v>161</v>
      </c>
      <c r="F2305" s="54" t="s">
        <v>162</v>
      </c>
      <c r="G2305" s="56">
        <v>22162</v>
      </c>
      <c r="H2305" s="57">
        <v>660</v>
      </c>
    </row>
    <row r="2306" spans="1:8">
      <c r="A2306" s="48">
        <v>2024</v>
      </c>
      <c r="B2306" s="49" t="s">
        <v>236</v>
      </c>
      <c r="C2306" s="50" t="s">
        <v>165</v>
      </c>
      <c r="D2306" s="50" t="s">
        <v>149</v>
      </c>
      <c r="E2306" s="50" t="s">
        <v>161</v>
      </c>
      <c r="F2306" s="49" t="s">
        <v>162</v>
      </c>
      <c r="G2306" s="51">
        <v>17589</v>
      </c>
      <c r="H2306" s="52">
        <v>440</v>
      </c>
    </row>
    <row r="2307" spans="1:8">
      <c r="A2307" s="53">
        <v>2024</v>
      </c>
      <c r="B2307" s="54" t="s">
        <v>236</v>
      </c>
      <c r="C2307" s="55" t="s">
        <v>166</v>
      </c>
      <c r="D2307" s="55" t="s">
        <v>149</v>
      </c>
      <c r="E2307" s="55" t="s">
        <v>161</v>
      </c>
      <c r="F2307" s="54" t="s">
        <v>162</v>
      </c>
      <c r="G2307" s="56">
        <v>50598</v>
      </c>
      <c r="H2307" s="57">
        <v>1100</v>
      </c>
    </row>
    <row r="2308" spans="1:8">
      <c r="A2308" s="48">
        <v>2024</v>
      </c>
      <c r="B2308" s="49" t="s">
        <v>236</v>
      </c>
      <c r="C2308" s="50" t="s">
        <v>29</v>
      </c>
      <c r="D2308" s="50" t="s">
        <v>149</v>
      </c>
      <c r="E2308" s="50" t="s">
        <v>161</v>
      </c>
      <c r="F2308" s="49" t="s">
        <v>162</v>
      </c>
      <c r="G2308" s="51">
        <v>8835</v>
      </c>
      <c r="H2308" s="52">
        <v>198</v>
      </c>
    </row>
    <row r="2309" spans="1:8">
      <c r="A2309" s="53">
        <v>2024</v>
      </c>
      <c r="B2309" s="54" t="s">
        <v>236</v>
      </c>
      <c r="C2309" s="55" t="s">
        <v>167</v>
      </c>
      <c r="D2309" s="55" t="s">
        <v>149</v>
      </c>
      <c r="E2309" s="55" t="s">
        <v>161</v>
      </c>
      <c r="F2309" s="54" t="s">
        <v>162</v>
      </c>
      <c r="G2309" s="56">
        <v>1498</v>
      </c>
      <c r="H2309" s="57">
        <v>44</v>
      </c>
    </row>
    <row r="2310" spans="1:8">
      <c r="A2310" s="48">
        <v>2024</v>
      </c>
      <c r="B2310" s="49" t="s">
        <v>236</v>
      </c>
      <c r="C2310" s="50" t="s">
        <v>30</v>
      </c>
      <c r="D2310" s="50" t="s">
        <v>149</v>
      </c>
      <c r="E2310" s="50" t="s">
        <v>161</v>
      </c>
      <c r="F2310" s="49" t="s">
        <v>162</v>
      </c>
      <c r="G2310" s="51">
        <v>1085</v>
      </c>
      <c r="H2310" s="52">
        <v>22</v>
      </c>
    </row>
    <row r="2311" spans="1:8">
      <c r="A2311" s="53">
        <v>2024</v>
      </c>
      <c r="B2311" s="54" t="s">
        <v>236</v>
      </c>
      <c r="C2311" s="55" t="s">
        <v>168</v>
      </c>
      <c r="D2311" s="55" t="s">
        <v>149</v>
      </c>
      <c r="E2311" s="55" t="s">
        <v>161</v>
      </c>
      <c r="F2311" s="54" t="s">
        <v>162</v>
      </c>
      <c r="G2311" s="56">
        <v>13803</v>
      </c>
      <c r="H2311" s="57">
        <v>420</v>
      </c>
    </row>
    <row r="2312" spans="1:8">
      <c r="A2312" s="48">
        <v>2024</v>
      </c>
      <c r="B2312" s="49" t="s">
        <v>236</v>
      </c>
      <c r="C2312" s="50" t="s">
        <v>62</v>
      </c>
      <c r="D2312" s="50" t="s">
        <v>149</v>
      </c>
      <c r="E2312" s="50" t="s">
        <v>161</v>
      </c>
      <c r="F2312" s="49" t="s">
        <v>162</v>
      </c>
      <c r="G2312" s="51">
        <v>48044</v>
      </c>
      <c r="H2312" s="52">
        <v>1302</v>
      </c>
    </row>
    <row r="2313" spans="1:8">
      <c r="A2313" s="53">
        <v>2024</v>
      </c>
      <c r="B2313" s="54" t="s">
        <v>236</v>
      </c>
      <c r="C2313" s="55" t="s">
        <v>45</v>
      </c>
      <c r="D2313" s="55" t="s">
        <v>149</v>
      </c>
      <c r="E2313" s="55" t="s">
        <v>161</v>
      </c>
      <c r="F2313" s="54" t="s">
        <v>162</v>
      </c>
      <c r="G2313" s="56">
        <v>1697</v>
      </c>
      <c r="H2313" s="57">
        <v>34.331000000000003</v>
      </c>
    </row>
    <row r="2314" spans="1:8">
      <c r="A2314" s="48">
        <v>2024</v>
      </c>
      <c r="B2314" s="49" t="s">
        <v>236</v>
      </c>
      <c r="C2314" s="50" t="s">
        <v>46</v>
      </c>
      <c r="D2314" s="50" t="s">
        <v>149</v>
      </c>
      <c r="E2314" s="50" t="s">
        <v>161</v>
      </c>
      <c r="F2314" s="49" t="s">
        <v>162</v>
      </c>
      <c r="G2314" s="51">
        <v>3976</v>
      </c>
      <c r="H2314" s="52">
        <v>130</v>
      </c>
    </row>
    <row r="2315" spans="1:8">
      <c r="A2315" s="53">
        <v>2024</v>
      </c>
      <c r="B2315" s="54" t="s">
        <v>236</v>
      </c>
      <c r="C2315" s="55" t="s">
        <v>47</v>
      </c>
      <c r="D2315" s="55" t="s">
        <v>149</v>
      </c>
      <c r="E2315" s="55" t="s">
        <v>161</v>
      </c>
      <c r="F2315" s="54" t="s">
        <v>162</v>
      </c>
      <c r="G2315" s="56">
        <v>4379</v>
      </c>
      <c r="H2315" s="57">
        <v>88</v>
      </c>
    </row>
    <row r="2316" spans="1:8">
      <c r="A2316" s="48">
        <v>2024</v>
      </c>
      <c r="B2316" s="49" t="s">
        <v>236</v>
      </c>
      <c r="C2316" s="50" t="s">
        <v>66</v>
      </c>
      <c r="D2316" s="50" t="s">
        <v>149</v>
      </c>
      <c r="E2316" s="50" t="s">
        <v>161</v>
      </c>
      <c r="F2316" s="49" t="s">
        <v>162</v>
      </c>
      <c r="G2316" s="51">
        <v>15595</v>
      </c>
      <c r="H2316" s="52">
        <v>317</v>
      </c>
    </row>
    <row r="2317" spans="1:8">
      <c r="A2317" s="53">
        <v>2024</v>
      </c>
      <c r="B2317" s="54" t="s">
        <v>236</v>
      </c>
      <c r="C2317" s="55" t="s">
        <v>33</v>
      </c>
      <c r="D2317" s="55" t="s">
        <v>149</v>
      </c>
      <c r="E2317" s="55" t="s">
        <v>161</v>
      </c>
      <c r="F2317" s="54" t="s">
        <v>162</v>
      </c>
      <c r="G2317" s="56">
        <v>5053</v>
      </c>
      <c r="H2317" s="57">
        <v>110</v>
      </c>
    </row>
    <row r="2318" spans="1:8">
      <c r="A2318" s="48">
        <v>2024</v>
      </c>
      <c r="B2318" s="49" t="s">
        <v>236</v>
      </c>
      <c r="C2318" s="50" t="s">
        <v>48</v>
      </c>
      <c r="D2318" s="50" t="s">
        <v>149</v>
      </c>
      <c r="E2318" s="50" t="s">
        <v>161</v>
      </c>
      <c r="F2318" s="49" t="s">
        <v>162</v>
      </c>
      <c r="G2318" s="51">
        <v>1247090</v>
      </c>
      <c r="H2318" s="52">
        <v>34491.300000000003</v>
      </c>
    </row>
    <row r="2319" spans="1:8">
      <c r="A2319" s="53">
        <v>2024</v>
      </c>
      <c r="B2319" s="54" t="s">
        <v>236</v>
      </c>
      <c r="C2319" s="55" t="s">
        <v>169</v>
      </c>
      <c r="D2319" s="55" t="s">
        <v>149</v>
      </c>
      <c r="E2319" s="55" t="s">
        <v>161</v>
      </c>
      <c r="F2319" s="54" t="s">
        <v>162</v>
      </c>
      <c r="G2319" s="56">
        <v>2051</v>
      </c>
      <c r="H2319" s="57">
        <v>115.833</v>
      </c>
    </row>
    <row r="2320" spans="1:8">
      <c r="A2320" s="48">
        <v>2024</v>
      </c>
      <c r="B2320" s="49" t="s">
        <v>236</v>
      </c>
      <c r="C2320" s="50" t="s">
        <v>73</v>
      </c>
      <c r="D2320" s="50" t="s">
        <v>149</v>
      </c>
      <c r="E2320" s="50" t="s">
        <v>161</v>
      </c>
      <c r="F2320" s="49" t="s">
        <v>162</v>
      </c>
      <c r="G2320" s="51">
        <v>4880</v>
      </c>
      <c r="H2320" s="52">
        <v>88</v>
      </c>
    </row>
    <row r="2321" spans="1:8">
      <c r="A2321" s="53">
        <v>2024</v>
      </c>
      <c r="B2321" s="54" t="s">
        <v>236</v>
      </c>
      <c r="C2321" s="55" t="s">
        <v>38</v>
      </c>
      <c r="D2321" s="55" t="s">
        <v>149</v>
      </c>
      <c r="E2321" s="55" t="s">
        <v>161</v>
      </c>
      <c r="F2321" s="54" t="s">
        <v>162</v>
      </c>
      <c r="G2321" s="56">
        <v>50225</v>
      </c>
      <c r="H2321" s="57">
        <v>1041</v>
      </c>
    </row>
    <row r="2322" spans="1:8">
      <c r="A2322" s="48">
        <v>2024</v>
      </c>
      <c r="B2322" s="49" t="s">
        <v>236</v>
      </c>
      <c r="C2322" s="50" t="s">
        <v>172</v>
      </c>
      <c r="D2322" s="50" t="s">
        <v>149</v>
      </c>
      <c r="E2322" s="50" t="s">
        <v>161</v>
      </c>
      <c r="F2322" s="49" t="s">
        <v>162</v>
      </c>
      <c r="G2322" s="51">
        <v>17979</v>
      </c>
      <c r="H2322" s="52">
        <v>456</v>
      </c>
    </row>
    <row r="2323" spans="1:8">
      <c r="A2323" s="53">
        <v>2024</v>
      </c>
      <c r="B2323" s="54" t="s">
        <v>236</v>
      </c>
      <c r="C2323" s="55" t="s">
        <v>68</v>
      </c>
      <c r="D2323" s="55" t="s">
        <v>149</v>
      </c>
      <c r="E2323" s="55" t="s">
        <v>161</v>
      </c>
      <c r="F2323" s="54" t="s">
        <v>162</v>
      </c>
      <c r="G2323" s="56">
        <v>5790</v>
      </c>
      <c r="H2323" s="57">
        <v>176</v>
      </c>
    </row>
    <row r="2324" spans="1:8">
      <c r="A2324" s="48">
        <v>2024</v>
      </c>
      <c r="B2324" s="49" t="s">
        <v>236</v>
      </c>
      <c r="C2324" s="50" t="s">
        <v>63</v>
      </c>
      <c r="D2324" s="50" t="s">
        <v>149</v>
      </c>
      <c r="E2324" s="50" t="s">
        <v>161</v>
      </c>
      <c r="F2324" s="49" t="s">
        <v>162</v>
      </c>
      <c r="G2324" s="51">
        <v>5366</v>
      </c>
      <c r="H2324" s="52">
        <v>154</v>
      </c>
    </row>
    <row r="2325" spans="1:8">
      <c r="A2325" s="53">
        <v>2024</v>
      </c>
      <c r="B2325" s="54" t="s">
        <v>236</v>
      </c>
      <c r="C2325" s="55" t="s">
        <v>39</v>
      </c>
      <c r="D2325" s="55" t="s">
        <v>149</v>
      </c>
      <c r="E2325" s="55" t="s">
        <v>161</v>
      </c>
      <c r="F2325" s="54" t="s">
        <v>162</v>
      </c>
      <c r="G2325" s="56">
        <v>12396</v>
      </c>
      <c r="H2325" s="57">
        <v>283</v>
      </c>
    </row>
    <row r="2326" spans="1:8">
      <c r="A2326" s="48">
        <v>2024</v>
      </c>
      <c r="B2326" s="49" t="s">
        <v>236</v>
      </c>
      <c r="C2326" s="50" t="s">
        <v>185</v>
      </c>
      <c r="D2326" s="50" t="s">
        <v>149</v>
      </c>
      <c r="E2326" s="50" t="s">
        <v>161</v>
      </c>
      <c r="F2326" s="49" t="s">
        <v>162</v>
      </c>
      <c r="G2326" s="51">
        <v>10230</v>
      </c>
      <c r="H2326" s="52">
        <v>220</v>
      </c>
    </row>
    <row r="2327" spans="1:8">
      <c r="A2327" s="53">
        <v>2024</v>
      </c>
      <c r="B2327" s="54" t="s">
        <v>236</v>
      </c>
      <c r="C2327" s="55" t="s">
        <v>69</v>
      </c>
      <c r="D2327" s="55" t="s">
        <v>149</v>
      </c>
      <c r="E2327" s="55" t="s">
        <v>161</v>
      </c>
      <c r="F2327" s="54" t="s">
        <v>162</v>
      </c>
      <c r="G2327" s="56">
        <v>1451</v>
      </c>
      <c r="H2327" s="57">
        <v>42</v>
      </c>
    </row>
    <row r="2328" spans="1:8">
      <c r="A2328" s="48">
        <v>2024</v>
      </c>
      <c r="B2328" s="49" t="s">
        <v>236</v>
      </c>
      <c r="C2328" s="50" t="s">
        <v>41</v>
      </c>
      <c r="D2328" s="50" t="s">
        <v>149</v>
      </c>
      <c r="E2328" s="50" t="s">
        <v>161</v>
      </c>
      <c r="F2328" s="49" t="s">
        <v>162</v>
      </c>
      <c r="G2328" s="51">
        <v>2224</v>
      </c>
      <c r="H2328" s="52">
        <v>45.05</v>
      </c>
    </row>
    <row r="2329" spans="1:8">
      <c r="A2329" s="53">
        <v>2024</v>
      </c>
      <c r="B2329" s="54" t="s">
        <v>236</v>
      </c>
      <c r="C2329" s="55" t="s">
        <v>56</v>
      </c>
      <c r="D2329" s="55" t="s">
        <v>149</v>
      </c>
      <c r="E2329" s="55" t="s">
        <v>161</v>
      </c>
      <c r="F2329" s="54" t="s">
        <v>162</v>
      </c>
      <c r="G2329" s="56">
        <v>3298</v>
      </c>
      <c r="H2329" s="57">
        <v>66</v>
      </c>
    </row>
    <row r="2330" spans="1:8">
      <c r="A2330" s="48">
        <v>2024</v>
      </c>
      <c r="B2330" s="49" t="s">
        <v>236</v>
      </c>
      <c r="C2330" s="50" t="s">
        <v>174</v>
      </c>
      <c r="D2330" s="50" t="s">
        <v>149</v>
      </c>
      <c r="E2330" s="50" t="s">
        <v>161</v>
      </c>
      <c r="F2330" s="49" t="s">
        <v>162</v>
      </c>
      <c r="G2330" s="51">
        <v>4829</v>
      </c>
      <c r="H2330" s="52">
        <v>154</v>
      </c>
    </row>
    <row r="2331" spans="1:8">
      <c r="A2331" s="53">
        <v>2024</v>
      </c>
      <c r="B2331" s="54" t="s">
        <v>236</v>
      </c>
      <c r="C2331" s="55" t="s">
        <v>175</v>
      </c>
      <c r="D2331" s="55" t="s">
        <v>149</v>
      </c>
      <c r="E2331" s="55" t="s">
        <v>161</v>
      </c>
      <c r="F2331" s="54" t="s">
        <v>162</v>
      </c>
      <c r="G2331" s="56">
        <v>5606</v>
      </c>
      <c r="H2331" s="57">
        <v>154</v>
      </c>
    </row>
    <row r="2332" spans="1:8">
      <c r="A2332" s="48">
        <v>2024</v>
      </c>
      <c r="B2332" s="49" t="s">
        <v>236</v>
      </c>
      <c r="C2332" s="50" t="s">
        <v>148</v>
      </c>
      <c r="D2332" s="50" t="s">
        <v>149</v>
      </c>
      <c r="E2332" s="50" t="s">
        <v>161</v>
      </c>
      <c r="F2332" s="49" t="s">
        <v>162</v>
      </c>
      <c r="G2332" s="51">
        <v>11247</v>
      </c>
      <c r="H2332" s="52">
        <v>240</v>
      </c>
    </row>
    <row r="2333" spans="1:8">
      <c r="A2333" s="53">
        <v>2024</v>
      </c>
      <c r="B2333" s="54" t="s">
        <v>236</v>
      </c>
      <c r="C2333" s="55" t="s">
        <v>74</v>
      </c>
      <c r="D2333" s="55" t="s">
        <v>149</v>
      </c>
      <c r="E2333" s="55" t="s">
        <v>161</v>
      </c>
      <c r="F2333" s="54" t="s">
        <v>162</v>
      </c>
      <c r="G2333" s="56">
        <v>551996</v>
      </c>
      <c r="H2333" s="57">
        <v>13990.8</v>
      </c>
    </row>
    <row r="2334" spans="1:8">
      <c r="A2334" s="48">
        <v>2024</v>
      </c>
      <c r="B2334" s="49" t="s">
        <v>236</v>
      </c>
      <c r="C2334" s="50" t="s">
        <v>177</v>
      </c>
      <c r="D2334" s="50" t="s">
        <v>149</v>
      </c>
      <c r="E2334" s="50" t="s">
        <v>161</v>
      </c>
      <c r="F2334" s="49" t="s">
        <v>162</v>
      </c>
      <c r="G2334" s="51">
        <v>47889</v>
      </c>
      <c r="H2334" s="52">
        <v>1308</v>
      </c>
    </row>
    <row r="2335" spans="1:8">
      <c r="A2335" s="53">
        <v>2024</v>
      </c>
      <c r="B2335" s="54" t="s">
        <v>236</v>
      </c>
      <c r="C2335" s="55" t="s">
        <v>84</v>
      </c>
      <c r="D2335" s="55" t="s">
        <v>151</v>
      </c>
      <c r="E2335" s="55" t="s">
        <v>178</v>
      </c>
      <c r="F2335" s="54" t="s">
        <v>162</v>
      </c>
      <c r="G2335" s="56">
        <v>10010</v>
      </c>
      <c r="H2335" s="57">
        <v>300</v>
      </c>
    </row>
    <row r="2336" spans="1:8">
      <c r="A2336" s="48">
        <v>2024</v>
      </c>
      <c r="B2336" s="49" t="s">
        <v>236</v>
      </c>
      <c r="C2336" s="50" t="s">
        <v>72</v>
      </c>
      <c r="D2336" s="50" t="s">
        <v>151</v>
      </c>
      <c r="E2336" s="50" t="s">
        <v>178</v>
      </c>
      <c r="F2336" s="49" t="s">
        <v>162</v>
      </c>
      <c r="G2336" s="51">
        <v>1906</v>
      </c>
      <c r="H2336" s="52">
        <v>41.8</v>
      </c>
    </row>
    <row r="2337" spans="1:8">
      <c r="A2337" s="53">
        <v>2024</v>
      </c>
      <c r="B2337" s="54" t="s">
        <v>236</v>
      </c>
      <c r="C2337" s="55" t="s">
        <v>44</v>
      </c>
      <c r="D2337" s="55" t="s">
        <v>151</v>
      </c>
      <c r="E2337" s="55" t="s">
        <v>178</v>
      </c>
      <c r="F2337" s="54" t="s">
        <v>162</v>
      </c>
      <c r="G2337" s="56">
        <v>60741</v>
      </c>
      <c r="H2337" s="57">
        <v>4126.1440000000002</v>
      </c>
    </row>
    <row r="2338" spans="1:8">
      <c r="A2338" s="48">
        <v>2024</v>
      </c>
      <c r="B2338" s="49" t="s">
        <v>236</v>
      </c>
      <c r="C2338" s="50" t="s">
        <v>60</v>
      </c>
      <c r="D2338" s="50" t="s">
        <v>151</v>
      </c>
      <c r="E2338" s="50" t="s">
        <v>178</v>
      </c>
      <c r="F2338" s="49" t="s">
        <v>162</v>
      </c>
      <c r="G2338" s="51">
        <v>22593</v>
      </c>
      <c r="H2338" s="52">
        <v>546.70000000000005</v>
      </c>
    </row>
    <row r="2339" spans="1:8">
      <c r="A2339" s="53">
        <v>2024</v>
      </c>
      <c r="B2339" s="54" t="s">
        <v>236</v>
      </c>
      <c r="C2339" s="55" t="s">
        <v>30</v>
      </c>
      <c r="D2339" s="55" t="s">
        <v>151</v>
      </c>
      <c r="E2339" s="55" t="s">
        <v>178</v>
      </c>
      <c r="F2339" s="54" t="s">
        <v>162</v>
      </c>
      <c r="G2339" s="56">
        <v>70</v>
      </c>
      <c r="H2339" s="57">
        <v>1</v>
      </c>
    </row>
    <row r="2340" spans="1:8">
      <c r="A2340" s="48">
        <v>2024</v>
      </c>
      <c r="B2340" s="49" t="s">
        <v>236</v>
      </c>
      <c r="C2340" s="50" t="s">
        <v>48</v>
      </c>
      <c r="D2340" s="50" t="s">
        <v>151</v>
      </c>
      <c r="E2340" s="50" t="s">
        <v>178</v>
      </c>
      <c r="F2340" s="49" t="s">
        <v>162</v>
      </c>
      <c r="G2340" s="51">
        <v>92063</v>
      </c>
      <c r="H2340" s="52">
        <v>2553</v>
      </c>
    </row>
    <row r="2341" spans="1:8">
      <c r="A2341" s="53">
        <v>2024</v>
      </c>
      <c r="B2341" s="54" t="s">
        <v>236</v>
      </c>
      <c r="C2341" s="55" t="s">
        <v>169</v>
      </c>
      <c r="D2341" s="55" t="s">
        <v>151</v>
      </c>
      <c r="E2341" s="55" t="s">
        <v>178</v>
      </c>
      <c r="F2341" s="54" t="s">
        <v>162</v>
      </c>
      <c r="G2341" s="56">
        <v>2018</v>
      </c>
      <c r="H2341" s="57">
        <v>15</v>
      </c>
    </row>
    <row r="2342" spans="1:8">
      <c r="A2342" s="48">
        <v>2024</v>
      </c>
      <c r="B2342" s="49" t="s">
        <v>236</v>
      </c>
      <c r="C2342" s="50" t="s">
        <v>49</v>
      </c>
      <c r="D2342" s="50" t="s">
        <v>151</v>
      </c>
      <c r="E2342" s="50" t="s">
        <v>178</v>
      </c>
      <c r="F2342" s="49" t="s">
        <v>162</v>
      </c>
      <c r="G2342" s="51">
        <v>472</v>
      </c>
      <c r="H2342" s="52">
        <v>24.76</v>
      </c>
    </row>
    <row r="2343" spans="1:8">
      <c r="A2343" s="53">
        <v>2024</v>
      </c>
      <c r="B2343" s="54" t="s">
        <v>236</v>
      </c>
      <c r="C2343" s="55" t="s">
        <v>51</v>
      </c>
      <c r="D2343" s="55" t="s">
        <v>151</v>
      </c>
      <c r="E2343" s="55" t="s">
        <v>178</v>
      </c>
      <c r="F2343" s="54" t="s">
        <v>162</v>
      </c>
      <c r="G2343" s="56">
        <v>11668</v>
      </c>
      <c r="H2343" s="57">
        <v>480</v>
      </c>
    </row>
    <row r="2344" spans="1:8">
      <c r="A2344" s="48">
        <v>2024</v>
      </c>
      <c r="B2344" s="49" t="s">
        <v>236</v>
      </c>
      <c r="C2344" s="50" t="s">
        <v>52</v>
      </c>
      <c r="D2344" s="50" t="s">
        <v>151</v>
      </c>
      <c r="E2344" s="50" t="s">
        <v>178</v>
      </c>
      <c r="F2344" s="49" t="s">
        <v>162</v>
      </c>
      <c r="G2344" s="51">
        <v>400</v>
      </c>
      <c r="H2344" s="52">
        <v>7</v>
      </c>
    </row>
    <row r="2345" spans="1:8">
      <c r="A2345" s="53">
        <v>2024</v>
      </c>
      <c r="B2345" s="54" t="s">
        <v>236</v>
      </c>
      <c r="C2345" s="55" t="s">
        <v>56</v>
      </c>
      <c r="D2345" s="55" t="s">
        <v>151</v>
      </c>
      <c r="E2345" s="55" t="s">
        <v>178</v>
      </c>
      <c r="F2345" s="54" t="s">
        <v>162</v>
      </c>
      <c r="G2345" s="56">
        <v>1302</v>
      </c>
      <c r="H2345" s="57">
        <v>22</v>
      </c>
    </row>
    <row r="2346" spans="1:8">
      <c r="A2346" s="48">
        <v>2024</v>
      </c>
      <c r="B2346" s="49" t="s">
        <v>236</v>
      </c>
      <c r="C2346" s="50" t="s">
        <v>74</v>
      </c>
      <c r="D2346" s="50" t="s">
        <v>151</v>
      </c>
      <c r="E2346" s="50" t="s">
        <v>178</v>
      </c>
      <c r="F2346" s="49" t="s">
        <v>162</v>
      </c>
      <c r="G2346" s="51">
        <v>55291</v>
      </c>
      <c r="H2346" s="52">
        <v>1386</v>
      </c>
    </row>
    <row r="2347" spans="1:8">
      <c r="A2347" s="53">
        <v>2024</v>
      </c>
      <c r="B2347" s="54" t="s">
        <v>236</v>
      </c>
      <c r="C2347" s="55" t="s">
        <v>177</v>
      </c>
      <c r="D2347" s="55" t="s">
        <v>151</v>
      </c>
      <c r="E2347" s="55" t="s">
        <v>178</v>
      </c>
      <c r="F2347" s="54" t="s">
        <v>162</v>
      </c>
      <c r="G2347" s="56">
        <v>15868</v>
      </c>
      <c r="H2347" s="57">
        <v>443.53500000000003</v>
      </c>
    </row>
    <row r="2348" spans="1:8">
      <c r="A2348" s="48">
        <v>2024</v>
      </c>
      <c r="B2348" s="49" t="s">
        <v>237</v>
      </c>
      <c r="C2348" s="50" t="s">
        <v>160</v>
      </c>
      <c r="D2348" s="50" t="s">
        <v>149</v>
      </c>
      <c r="E2348" s="50" t="s">
        <v>161</v>
      </c>
      <c r="F2348" s="49" t="s">
        <v>162</v>
      </c>
      <c r="G2348" s="51">
        <v>12668</v>
      </c>
      <c r="H2348" s="52">
        <v>396</v>
      </c>
    </row>
    <row r="2349" spans="1:8">
      <c r="A2349" s="53">
        <v>2024</v>
      </c>
      <c r="B2349" s="54" t="s">
        <v>237</v>
      </c>
      <c r="C2349" s="55" t="s">
        <v>91</v>
      </c>
      <c r="D2349" s="55" t="s">
        <v>149</v>
      </c>
      <c r="E2349" s="55" t="s">
        <v>161</v>
      </c>
      <c r="F2349" s="54" t="s">
        <v>162</v>
      </c>
      <c r="G2349" s="56">
        <v>3303</v>
      </c>
      <c r="H2349" s="57">
        <v>88</v>
      </c>
    </row>
    <row r="2350" spans="1:8">
      <c r="A2350" s="48">
        <v>2024</v>
      </c>
      <c r="B2350" s="49" t="s">
        <v>237</v>
      </c>
      <c r="C2350" s="50" t="s">
        <v>84</v>
      </c>
      <c r="D2350" s="50" t="s">
        <v>149</v>
      </c>
      <c r="E2350" s="50" t="s">
        <v>161</v>
      </c>
      <c r="F2350" s="49" t="s">
        <v>162</v>
      </c>
      <c r="G2350" s="51">
        <v>121339</v>
      </c>
      <c r="H2350" s="52">
        <v>2708</v>
      </c>
    </row>
    <row r="2351" spans="1:8">
      <c r="A2351" s="53">
        <v>2024</v>
      </c>
      <c r="B2351" s="54" t="s">
        <v>237</v>
      </c>
      <c r="C2351" s="55" t="s">
        <v>22</v>
      </c>
      <c r="D2351" s="55" t="s">
        <v>149</v>
      </c>
      <c r="E2351" s="55" t="s">
        <v>161</v>
      </c>
      <c r="F2351" s="54" t="s">
        <v>162</v>
      </c>
      <c r="G2351" s="56">
        <v>8617</v>
      </c>
      <c r="H2351" s="57">
        <v>170</v>
      </c>
    </row>
    <row r="2352" spans="1:8">
      <c r="A2352" s="48">
        <v>2024</v>
      </c>
      <c r="B2352" s="49" t="s">
        <v>237</v>
      </c>
      <c r="C2352" s="50" t="s">
        <v>59</v>
      </c>
      <c r="D2352" s="50" t="s">
        <v>149</v>
      </c>
      <c r="E2352" s="50" t="s">
        <v>161</v>
      </c>
      <c r="F2352" s="49" t="s">
        <v>162</v>
      </c>
      <c r="G2352" s="51">
        <v>12598</v>
      </c>
      <c r="H2352" s="52">
        <v>357</v>
      </c>
    </row>
    <row r="2353" spans="1:8">
      <c r="A2353" s="53">
        <v>2024</v>
      </c>
      <c r="B2353" s="54" t="s">
        <v>237</v>
      </c>
      <c r="C2353" s="55" t="s">
        <v>72</v>
      </c>
      <c r="D2353" s="55" t="s">
        <v>149</v>
      </c>
      <c r="E2353" s="55" t="s">
        <v>161</v>
      </c>
      <c r="F2353" s="54" t="s">
        <v>162</v>
      </c>
      <c r="G2353" s="56">
        <v>12453</v>
      </c>
      <c r="H2353" s="57">
        <v>299.25</v>
      </c>
    </row>
    <row r="2354" spans="1:8">
      <c r="A2354" s="48">
        <v>2024</v>
      </c>
      <c r="B2354" s="49" t="s">
        <v>237</v>
      </c>
      <c r="C2354" s="50" t="s">
        <v>44</v>
      </c>
      <c r="D2354" s="50" t="s">
        <v>149</v>
      </c>
      <c r="E2354" s="50" t="s">
        <v>161</v>
      </c>
      <c r="F2354" s="49" t="s">
        <v>162</v>
      </c>
      <c r="G2354" s="51">
        <v>38980</v>
      </c>
      <c r="H2354" s="52">
        <v>1370.692</v>
      </c>
    </row>
    <row r="2355" spans="1:8">
      <c r="A2355" s="53">
        <v>2024</v>
      </c>
      <c r="B2355" s="54" t="s">
        <v>237</v>
      </c>
      <c r="C2355" s="55" t="s">
        <v>163</v>
      </c>
      <c r="D2355" s="55" t="s">
        <v>149</v>
      </c>
      <c r="E2355" s="55" t="s">
        <v>161</v>
      </c>
      <c r="F2355" s="54" t="s">
        <v>162</v>
      </c>
      <c r="G2355" s="56">
        <v>12559</v>
      </c>
      <c r="H2355" s="57">
        <v>315</v>
      </c>
    </row>
    <row r="2356" spans="1:8">
      <c r="A2356" s="48">
        <v>2024</v>
      </c>
      <c r="B2356" s="49" t="s">
        <v>237</v>
      </c>
      <c r="C2356" s="50" t="s">
        <v>164</v>
      </c>
      <c r="D2356" s="50" t="s">
        <v>149</v>
      </c>
      <c r="E2356" s="50" t="s">
        <v>161</v>
      </c>
      <c r="F2356" s="49" t="s">
        <v>162</v>
      </c>
      <c r="G2356" s="51">
        <v>45360</v>
      </c>
      <c r="H2356" s="52">
        <v>1401</v>
      </c>
    </row>
    <row r="2357" spans="1:8">
      <c r="A2357" s="53">
        <v>2024</v>
      </c>
      <c r="B2357" s="54" t="s">
        <v>237</v>
      </c>
      <c r="C2357" s="55" t="s">
        <v>65</v>
      </c>
      <c r="D2357" s="55" t="s">
        <v>149</v>
      </c>
      <c r="E2357" s="55" t="s">
        <v>161</v>
      </c>
      <c r="F2357" s="54" t="s">
        <v>162</v>
      </c>
      <c r="G2357" s="56">
        <v>3205</v>
      </c>
      <c r="H2357" s="57">
        <v>66</v>
      </c>
    </row>
    <row r="2358" spans="1:8">
      <c r="A2358" s="48">
        <v>2024</v>
      </c>
      <c r="B2358" s="49" t="s">
        <v>237</v>
      </c>
      <c r="C2358" s="50" t="s">
        <v>165</v>
      </c>
      <c r="D2358" s="50" t="s">
        <v>149</v>
      </c>
      <c r="E2358" s="50" t="s">
        <v>161</v>
      </c>
      <c r="F2358" s="49" t="s">
        <v>162</v>
      </c>
      <c r="G2358" s="51">
        <v>19251</v>
      </c>
      <c r="H2358" s="52">
        <v>484</v>
      </c>
    </row>
    <row r="2359" spans="1:8">
      <c r="A2359" s="53">
        <v>2024</v>
      </c>
      <c r="B2359" s="54" t="s">
        <v>237</v>
      </c>
      <c r="C2359" s="55" t="s">
        <v>166</v>
      </c>
      <c r="D2359" s="55" t="s">
        <v>149</v>
      </c>
      <c r="E2359" s="55" t="s">
        <v>161</v>
      </c>
      <c r="F2359" s="54" t="s">
        <v>162</v>
      </c>
      <c r="G2359" s="56">
        <v>60715</v>
      </c>
      <c r="H2359" s="57">
        <v>1298</v>
      </c>
    </row>
    <row r="2360" spans="1:8">
      <c r="A2360" s="48">
        <v>2024</v>
      </c>
      <c r="B2360" s="49" t="s">
        <v>237</v>
      </c>
      <c r="C2360" s="50" t="s">
        <v>29</v>
      </c>
      <c r="D2360" s="50" t="s">
        <v>149</v>
      </c>
      <c r="E2360" s="50" t="s">
        <v>161</v>
      </c>
      <c r="F2360" s="49" t="s">
        <v>162</v>
      </c>
      <c r="G2360" s="51">
        <v>6444</v>
      </c>
      <c r="H2360" s="52">
        <v>132</v>
      </c>
    </row>
    <row r="2361" spans="1:8">
      <c r="A2361" s="53">
        <v>2024</v>
      </c>
      <c r="B2361" s="54" t="s">
        <v>237</v>
      </c>
      <c r="C2361" s="55" t="s">
        <v>167</v>
      </c>
      <c r="D2361" s="55" t="s">
        <v>149</v>
      </c>
      <c r="E2361" s="55" t="s">
        <v>161</v>
      </c>
      <c r="F2361" s="54" t="s">
        <v>162</v>
      </c>
      <c r="G2361" s="56">
        <v>6245</v>
      </c>
      <c r="H2361" s="57">
        <v>176</v>
      </c>
    </row>
    <row r="2362" spans="1:8">
      <c r="A2362" s="48">
        <v>2024</v>
      </c>
      <c r="B2362" s="49" t="s">
        <v>237</v>
      </c>
      <c r="C2362" s="50" t="s">
        <v>30</v>
      </c>
      <c r="D2362" s="50" t="s">
        <v>149</v>
      </c>
      <c r="E2362" s="50" t="s">
        <v>161</v>
      </c>
      <c r="F2362" s="49" t="s">
        <v>162</v>
      </c>
      <c r="G2362" s="51">
        <v>2037</v>
      </c>
      <c r="H2362" s="52">
        <v>44</v>
      </c>
    </row>
    <row r="2363" spans="1:8">
      <c r="A2363" s="53">
        <v>2024</v>
      </c>
      <c r="B2363" s="54" t="s">
        <v>237</v>
      </c>
      <c r="C2363" s="55" t="s">
        <v>168</v>
      </c>
      <c r="D2363" s="55" t="s">
        <v>149</v>
      </c>
      <c r="E2363" s="55" t="s">
        <v>161</v>
      </c>
      <c r="F2363" s="54" t="s">
        <v>162</v>
      </c>
      <c r="G2363" s="56">
        <v>3818</v>
      </c>
      <c r="H2363" s="57">
        <v>100</v>
      </c>
    </row>
    <row r="2364" spans="1:8">
      <c r="A2364" s="48">
        <v>2024</v>
      </c>
      <c r="B2364" s="49" t="s">
        <v>237</v>
      </c>
      <c r="C2364" s="50" t="s">
        <v>45</v>
      </c>
      <c r="D2364" s="50" t="s">
        <v>149</v>
      </c>
      <c r="E2364" s="50" t="s">
        <v>161</v>
      </c>
      <c r="F2364" s="49" t="s">
        <v>162</v>
      </c>
      <c r="G2364" s="51">
        <v>3403</v>
      </c>
      <c r="H2364" s="52">
        <v>44</v>
      </c>
    </row>
    <row r="2365" spans="1:8">
      <c r="A2365" s="53">
        <v>2024</v>
      </c>
      <c r="B2365" s="54" t="s">
        <v>237</v>
      </c>
      <c r="C2365" s="55" t="s">
        <v>46</v>
      </c>
      <c r="D2365" s="55" t="s">
        <v>149</v>
      </c>
      <c r="E2365" s="55" t="s">
        <v>161</v>
      </c>
      <c r="F2365" s="54" t="s">
        <v>162</v>
      </c>
      <c r="G2365" s="56">
        <v>3560</v>
      </c>
      <c r="H2365" s="57">
        <v>110</v>
      </c>
    </row>
    <row r="2366" spans="1:8">
      <c r="A2366" s="48">
        <v>2024</v>
      </c>
      <c r="B2366" s="49" t="s">
        <v>237</v>
      </c>
      <c r="C2366" s="50" t="s">
        <v>47</v>
      </c>
      <c r="D2366" s="50" t="s">
        <v>149</v>
      </c>
      <c r="E2366" s="50" t="s">
        <v>161</v>
      </c>
      <c r="F2366" s="49" t="s">
        <v>162</v>
      </c>
      <c r="G2366" s="51">
        <v>8970</v>
      </c>
      <c r="H2366" s="52">
        <v>190</v>
      </c>
    </row>
    <row r="2367" spans="1:8">
      <c r="A2367" s="53">
        <v>2024</v>
      </c>
      <c r="B2367" s="54" t="s">
        <v>237</v>
      </c>
      <c r="C2367" s="55" t="s">
        <v>66</v>
      </c>
      <c r="D2367" s="55" t="s">
        <v>149</v>
      </c>
      <c r="E2367" s="55" t="s">
        <v>161</v>
      </c>
      <c r="F2367" s="54" t="s">
        <v>162</v>
      </c>
      <c r="G2367" s="56">
        <v>7377</v>
      </c>
      <c r="H2367" s="57">
        <v>149</v>
      </c>
    </row>
    <row r="2368" spans="1:8">
      <c r="A2368" s="48">
        <v>2024</v>
      </c>
      <c r="B2368" s="49" t="s">
        <v>237</v>
      </c>
      <c r="C2368" s="50" t="s">
        <v>33</v>
      </c>
      <c r="D2368" s="50" t="s">
        <v>149</v>
      </c>
      <c r="E2368" s="50" t="s">
        <v>161</v>
      </c>
      <c r="F2368" s="49" t="s">
        <v>162</v>
      </c>
      <c r="G2368" s="51">
        <v>7579</v>
      </c>
      <c r="H2368" s="52">
        <v>154</v>
      </c>
    </row>
    <row r="2369" spans="1:8">
      <c r="A2369" s="53">
        <v>2024</v>
      </c>
      <c r="B2369" s="54" t="s">
        <v>237</v>
      </c>
      <c r="C2369" s="55" t="s">
        <v>48</v>
      </c>
      <c r="D2369" s="55" t="s">
        <v>149</v>
      </c>
      <c r="E2369" s="55" t="s">
        <v>161</v>
      </c>
      <c r="F2369" s="54" t="s">
        <v>162</v>
      </c>
      <c r="G2369" s="56">
        <v>1482942</v>
      </c>
      <c r="H2369" s="57">
        <v>40503.050000000003</v>
      </c>
    </row>
    <row r="2370" spans="1:8">
      <c r="A2370" s="48">
        <v>2024</v>
      </c>
      <c r="B2370" s="49" t="s">
        <v>237</v>
      </c>
      <c r="C2370" s="50" t="s">
        <v>169</v>
      </c>
      <c r="D2370" s="50" t="s">
        <v>149</v>
      </c>
      <c r="E2370" s="50" t="s">
        <v>161</v>
      </c>
      <c r="F2370" s="49" t="s">
        <v>162</v>
      </c>
      <c r="G2370" s="51">
        <v>442</v>
      </c>
      <c r="H2370" s="52">
        <v>46</v>
      </c>
    </row>
    <row r="2371" spans="1:8">
      <c r="A2371" s="53">
        <v>2024</v>
      </c>
      <c r="B2371" s="54" t="s">
        <v>237</v>
      </c>
      <c r="C2371" s="55" t="s">
        <v>35</v>
      </c>
      <c r="D2371" s="55" t="s">
        <v>149</v>
      </c>
      <c r="E2371" s="55" t="s">
        <v>161</v>
      </c>
      <c r="F2371" s="54" t="s">
        <v>162</v>
      </c>
      <c r="G2371" s="56">
        <v>1064</v>
      </c>
      <c r="H2371" s="57">
        <v>22</v>
      </c>
    </row>
    <row r="2372" spans="1:8">
      <c r="A2372" s="48">
        <v>2024</v>
      </c>
      <c r="B2372" s="49" t="s">
        <v>237</v>
      </c>
      <c r="C2372" s="50" t="s">
        <v>49</v>
      </c>
      <c r="D2372" s="50" t="s">
        <v>149</v>
      </c>
      <c r="E2372" s="50" t="s">
        <v>161</v>
      </c>
      <c r="F2372" s="49" t="s">
        <v>162</v>
      </c>
      <c r="G2372" s="51">
        <v>1455</v>
      </c>
      <c r="H2372" s="52">
        <v>21</v>
      </c>
    </row>
    <row r="2373" spans="1:8">
      <c r="A2373" s="53">
        <v>2024</v>
      </c>
      <c r="B2373" s="54" t="s">
        <v>237</v>
      </c>
      <c r="C2373" s="55" t="s">
        <v>38</v>
      </c>
      <c r="D2373" s="55" t="s">
        <v>149</v>
      </c>
      <c r="E2373" s="55" t="s">
        <v>161</v>
      </c>
      <c r="F2373" s="54" t="s">
        <v>162</v>
      </c>
      <c r="G2373" s="56">
        <v>43776</v>
      </c>
      <c r="H2373" s="57">
        <v>854</v>
      </c>
    </row>
    <row r="2374" spans="1:8">
      <c r="A2374" s="48">
        <v>2024</v>
      </c>
      <c r="B2374" s="49" t="s">
        <v>237</v>
      </c>
      <c r="C2374" s="50" t="s">
        <v>172</v>
      </c>
      <c r="D2374" s="50" t="s">
        <v>149</v>
      </c>
      <c r="E2374" s="50" t="s">
        <v>161</v>
      </c>
      <c r="F2374" s="49" t="s">
        <v>162</v>
      </c>
      <c r="G2374" s="51">
        <v>33125</v>
      </c>
      <c r="H2374" s="52">
        <v>851</v>
      </c>
    </row>
    <row r="2375" spans="1:8">
      <c r="A2375" s="53">
        <v>2024</v>
      </c>
      <c r="B2375" s="54" t="s">
        <v>237</v>
      </c>
      <c r="C2375" s="55" t="s">
        <v>68</v>
      </c>
      <c r="D2375" s="55" t="s">
        <v>149</v>
      </c>
      <c r="E2375" s="55" t="s">
        <v>161</v>
      </c>
      <c r="F2375" s="54" t="s">
        <v>162</v>
      </c>
      <c r="G2375" s="56">
        <v>3740</v>
      </c>
      <c r="H2375" s="57">
        <v>110</v>
      </c>
    </row>
    <row r="2376" spans="1:8">
      <c r="A2376" s="48">
        <v>2024</v>
      </c>
      <c r="B2376" s="49" t="s">
        <v>237</v>
      </c>
      <c r="C2376" s="50" t="s">
        <v>52</v>
      </c>
      <c r="D2376" s="50" t="s">
        <v>149</v>
      </c>
      <c r="E2376" s="50" t="s">
        <v>161</v>
      </c>
      <c r="F2376" s="49" t="s">
        <v>162</v>
      </c>
      <c r="G2376" s="51">
        <v>1661</v>
      </c>
      <c r="H2376" s="52">
        <v>42</v>
      </c>
    </row>
    <row r="2377" spans="1:8">
      <c r="A2377" s="53">
        <v>2024</v>
      </c>
      <c r="B2377" s="54" t="s">
        <v>237</v>
      </c>
      <c r="C2377" s="55" t="s">
        <v>39</v>
      </c>
      <c r="D2377" s="55" t="s">
        <v>149</v>
      </c>
      <c r="E2377" s="55" t="s">
        <v>161</v>
      </c>
      <c r="F2377" s="54" t="s">
        <v>162</v>
      </c>
      <c r="G2377" s="56">
        <v>28419</v>
      </c>
      <c r="H2377" s="57">
        <v>635</v>
      </c>
    </row>
    <row r="2378" spans="1:8">
      <c r="A2378" s="48">
        <v>2024</v>
      </c>
      <c r="B2378" s="49" t="s">
        <v>237</v>
      </c>
      <c r="C2378" s="50" t="s">
        <v>183</v>
      </c>
      <c r="D2378" s="50" t="s">
        <v>149</v>
      </c>
      <c r="E2378" s="50" t="s">
        <v>161</v>
      </c>
      <c r="F2378" s="49" t="s">
        <v>162</v>
      </c>
      <c r="G2378" s="51">
        <v>2911</v>
      </c>
      <c r="H2378" s="52">
        <v>88</v>
      </c>
    </row>
    <row r="2379" spans="1:8">
      <c r="A2379" s="53">
        <v>2024</v>
      </c>
      <c r="B2379" s="54" t="s">
        <v>237</v>
      </c>
      <c r="C2379" s="55" t="s">
        <v>41</v>
      </c>
      <c r="D2379" s="55" t="s">
        <v>149</v>
      </c>
      <c r="E2379" s="55" t="s">
        <v>161</v>
      </c>
      <c r="F2379" s="54" t="s">
        <v>162</v>
      </c>
      <c r="G2379" s="56">
        <v>1054</v>
      </c>
      <c r="H2379" s="57">
        <v>22</v>
      </c>
    </row>
    <row r="2380" spans="1:8">
      <c r="A2380" s="48">
        <v>2024</v>
      </c>
      <c r="B2380" s="49" t="s">
        <v>237</v>
      </c>
      <c r="C2380" s="50" t="s">
        <v>56</v>
      </c>
      <c r="D2380" s="50" t="s">
        <v>149</v>
      </c>
      <c r="E2380" s="50" t="s">
        <v>161</v>
      </c>
      <c r="F2380" s="49" t="s">
        <v>162</v>
      </c>
      <c r="G2380" s="51">
        <v>9492</v>
      </c>
      <c r="H2380" s="52">
        <v>212.2</v>
      </c>
    </row>
    <row r="2381" spans="1:8">
      <c r="A2381" s="53">
        <v>2024</v>
      </c>
      <c r="B2381" s="54" t="s">
        <v>237</v>
      </c>
      <c r="C2381" s="55" t="s">
        <v>175</v>
      </c>
      <c r="D2381" s="55" t="s">
        <v>149</v>
      </c>
      <c r="E2381" s="55" t="s">
        <v>161</v>
      </c>
      <c r="F2381" s="54" t="s">
        <v>162</v>
      </c>
      <c r="G2381" s="56">
        <v>7530</v>
      </c>
      <c r="H2381" s="57">
        <v>198</v>
      </c>
    </row>
    <row r="2382" spans="1:8">
      <c r="A2382" s="48">
        <v>2024</v>
      </c>
      <c r="B2382" s="49" t="s">
        <v>237</v>
      </c>
      <c r="C2382" s="50" t="s">
        <v>148</v>
      </c>
      <c r="D2382" s="50" t="s">
        <v>149</v>
      </c>
      <c r="E2382" s="50" t="s">
        <v>161</v>
      </c>
      <c r="F2382" s="49" t="s">
        <v>162</v>
      </c>
      <c r="G2382" s="51">
        <v>33685</v>
      </c>
      <c r="H2382" s="52">
        <v>704</v>
      </c>
    </row>
    <row r="2383" spans="1:8">
      <c r="A2383" s="53">
        <v>2024</v>
      </c>
      <c r="B2383" s="54" t="s">
        <v>237</v>
      </c>
      <c r="C2383" s="55" t="s">
        <v>74</v>
      </c>
      <c r="D2383" s="55" t="s">
        <v>149</v>
      </c>
      <c r="E2383" s="55" t="s">
        <v>161</v>
      </c>
      <c r="F2383" s="54" t="s">
        <v>162</v>
      </c>
      <c r="G2383" s="56">
        <v>891486</v>
      </c>
      <c r="H2383" s="57">
        <v>22535.8</v>
      </c>
    </row>
    <row r="2384" spans="1:8">
      <c r="A2384" s="48">
        <v>2024</v>
      </c>
      <c r="B2384" s="49" t="s">
        <v>237</v>
      </c>
      <c r="C2384" s="50" t="s">
        <v>177</v>
      </c>
      <c r="D2384" s="50" t="s">
        <v>149</v>
      </c>
      <c r="E2384" s="50" t="s">
        <v>161</v>
      </c>
      <c r="F2384" s="49" t="s">
        <v>162</v>
      </c>
      <c r="G2384" s="51">
        <v>37238</v>
      </c>
      <c r="H2384" s="52">
        <v>924</v>
      </c>
    </row>
    <row r="2385" spans="1:8">
      <c r="A2385" s="53">
        <v>2024</v>
      </c>
      <c r="B2385" s="54" t="s">
        <v>237</v>
      </c>
      <c r="C2385" s="55" t="s">
        <v>84</v>
      </c>
      <c r="D2385" s="55" t="s">
        <v>151</v>
      </c>
      <c r="E2385" s="55" t="s">
        <v>178</v>
      </c>
      <c r="F2385" s="54" t="s">
        <v>162</v>
      </c>
      <c r="G2385" s="56">
        <v>20273</v>
      </c>
      <c r="H2385" s="57">
        <v>600</v>
      </c>
    </row>
    <row r="2386" spans="1:8">
      <c r="A2386" s="48">
        <v>2024</v>
      </c>
      <c r="B2386" s="49" t="s">
        <v>237</v>
      </c>
      <c r="C2386" s="50" t="s">
        <v>44</v>
      </c>
      <c r="D2386" s="50" t="s">
        <v>151</v>
      </c>
      <c r="E2386" s="50" t="s">
        <v>178</v>
      </c>
      <c r="F2386" s="49" t="s">
        <v>162</v>
      </c>
      <c r="G2386" s="51">
        <v>62725</v>
      </c>
      <c r="H2386" s="52">
        <v>3659.4389999999999</v>
      </c>
    </row>
    <row r="2387" spans="1:8">
      <c r="A2387" s="53">
        <v>2024</v>
      </c>
      <c r="B2387" s="54" t="s">
        <v>237</v>
      </c>
      <c r="C2387" s="55" t="s">
        <v>60</v>
      </c>
      <c r="D2387" s="55" t="s">
        <v>151</v>
      </c>
      <c r="E2387" s="55" t="s">
        <v>178</v>
      </c>
      <c r="F2387" s="54" t="s">
        <v>162</v>
      </c>
      <c r="G2387" s="56">
        <v>8838</v>
      </c>
      <c r="H2387" s="57">
        <v>247</v>
      </c>
    </row>
    <row r="2388" spans="1:8">
      <c r="A2388" s="48">
        <v>2024</v>
      </c>
      <c r="B2388" s="49" t="s">
        <v>237</v>
      </c>
      <c r="C2388" s="50" t="s">
        <v>62</v>
      </c>
      <c r="D2388" s="50" t="s">
        <v>151</v>
      </c>
      <c r="E2388" s="50" t="s">
        <v>178</v>
      </c>
      <c r="F2388" s="49" t="s">
        <v>162</v>
      </c>
      <c r="G2388" s="51">
        <v>3460</v>
      </c>
      <c r="H2388" s="52">
        <v>80</v>
      </c>
    </row>
    <row r="2389" spans="1:8">
      <c r="A2389" s="53">
        <v>2024</v>
      </c>
      <c r="B2389" s="54" t="s">
        <v>237</v>
      </c>
      <c r="C2389" s="55" t="s">
        <v>48</v>
      </c>
      <c r="D2389" s="55" t="s">
        <v>151</v>
      </c>
      <c r="E2389" s="55" t="s">
        <v>178</v>
      </c>
      <c r="F2389" s="54" t="s">
        <v>162</v>
      </c>
      <c r="G2389" s="56">
        <v>62529</v>
      </c>
      <c r="H2389" s="57">
        <v>1717.904</v>
      </c>
    </row>
    <row r="2390" spans="1:8">
      <c r="A2390" s="48">
        <v>2024</v>
      </c>
      <c r="B2390" s="49" t="s">
        <v>237</v>
      </c>
      <c r="C2390" s="50" t="s">
        <v>169</v>
      </c>
      <c r="D2390" s="50" t="s">
        <v>151</v>
      </c>
      <c r="E2390" s="50" t="s">
        <v>178</v>
      </c>
      <c r="F2390" s="49" t="s">
        <v>162</v>
      </c>
      <c r="G2390" s="51">
        <v>2029</v>
      </c>
      <c r="H2390" s="52">
        <v>15</v>
      </c>
    </row>
    <row r="2391" spans="1:8">
      <c r="A2391" s="53">
        <v>2024</v>
      </c>
      <c r="B2391" s="54" t="s">
        <v>237</v>
      </c>
      <c r="C2391" s="55" t="s">
        <v>73</v>
      </c>
      <c r="D2391" s="55" t="s">
        <v>151</v>
      </c>
      <c r="E2391" s="55" t="s">
        <v>178</v>
      </c>
      <c r="F2391" s="54" t="s">
        <v>162</v>
      </c>
      <c r="G2391" s="56">
        <v>4862</v>
      </c>
      <c r="H2391" s="57">
        <v>95</v>
      </c>
    </row>
    <row r="2392" spans="1:8">
      <c r="A2392" s="48">
        <v>2024</v>
      </c>
      <c r="B2392" s="49" t="s">
        <v>237</v>
      </c>
      <c r="C2392" s="50" t="s">
        <v>56</v>
      </c>
      <c r="D2392" s="50" t="s">
        <v>151</v>
      </c>
      <c r="E2392" s="50" t="s">
        <v>178</v>
      </c>
      <c r="F2392" s="49" t="s">
        <v>162</v>
      </c>
      <c r="G2392" s="51">
        <v>1610</v>
      </c>
      <c r="H2392" s="52">
        <v>72</v>
      </c>
    </row>
    <row r="2393" spans="1:8">
      <c r="A2393" s="53">
        <v>2024</v>
      </c>
      <c r="B2393" s="54" t="s">
        <v>237</v>
      </c>
      <c r="C2393" s="55" t="s">
        <v>74</v>
      </c>
      <c r="D2393" s="55" t="s">
        <v>151</v>
      </c>
      <c r="E2393" s="55" t="s">
        <v>178</v>
      </c>
      <c r="F2393" s="54" t="s">
        <v>162</v>
      </c>
      <c r="G2393" s="56">
        <v>39740</v>
      </c>
      <c r="H2393" s="57">
        <v>928</v>
      </c>
    </row>
    <row r="2394" spans="1:8">
      <c r="A2394" s="48">
        <v>2024</v>
      </c>
      <c r="B2394" s="49" t="s">
        <v>237</v>
      </c>
      <c r="C2394" s="50" t="s">
        <v>177</v>
      </c>
      <c r="D2394" s="50" t="s">
        <v>151</v>
      </c>
      <c r="E2394" s="50" t="s">
        <v>178</v>
      </c>
      <c r="F2394" s="49" t="s">
        <v>162</v>
      </c>
      <c r="G2394" s="51">
        <v>14406</v>
      </c>
      <c r="H2394" s="52">
        <v>438.32</v>
      </c>
    </row>
    <row r="2395" spans="1:8">
      <c r="A2395" s="53">
        <v>2024</v>
      </c>
      <c r="B2395" s="54" t="s">
        <v>238</v>
      </c>
      <c r="C2395" s="55" t="s">
        <v>160</v>
      </c>
      <c r="D2395" s="55" t="s">
        <v>149</v>
      </c>
      <c r="E2395" s="55" t="s">
        <v>161</v>
      </c>
      <c r="F2395" s="54" t="s">
        <v>162</v>
      </c>
      <c r="G2395" s="56">
        <v>947</v>
      </c>
      <c r="H2395" s="57">
        <v>20</v>
      </c>
    </row>
    <row r="2396" spans="1:8">
      <c r="A2396" s="48">
        <v>2024</v>
      </c>
      <c r="B2396" s="49" t="s">
        <v>238</v>
      </c>
      <c r="C2396" s="50" t="s">
        <v>91</v>
      </c>
      <c r="D2396" s="50" t="s">
        <v>149</v>
      </c>
      <c r="E2396" s="50" t="s">
        <v>161</v>
      </c>
      <c r="F2396" s="49" t="s">
        <v>162</v>
      </c>
      <c r="G2396" s="51">
        <v>2362</v>
      </c>
      <c r="H2396" s="52">
        <v>66</v>
      </c>
    </row>
    <row r="2397" spans="1:8">
      <c r="A2397" s="53">
        <v>2024</v>
      </c>
      <c r="B2397" s="54" t="s">
        <v>238</v>
      </c>
      <c r="C2397" s="55" t="s">
        <v>84</v>
      </c>
      <c r="D2397" s="55" t="s">
        <v>149</v>
      </c>
      <c r="E2397" s="55" t="s">
        <v>161</v>
      </c>
      <c r="F2397" s="54" t="s">
        <v>162</v>
      </c>
      <c r="G2397" s="56">
        <v>65443</v>
      </c>
      <c r="H2397" s="57">
        <v>1498</v>
      </c>
    </row>
    <row r="2398" spans="1:8">
      <c r="A2398" s="48">
        <v>2024</v>
      </c>
      <c r="B2398" s="49" t="s">
        <v>238</v>
      </c>
      <c r="C2398" s="50" t="s">
        <v>22</v>
      </c>
      <c r="D2398" s="50" t="s">
        <v>149</v>
      </c>
      <c r="E2398" s="50" t="s">
        <v>161</v>
      </c>
      <c r="F2398" s="49" t="s">
        <v>162</v>
      </c>
      <c r="G2398" s="51">
        <v>25626</v>
      </c>
      <c r="H2398" s="52">
        <v>506</v>
      </c>
    </row>
    <row r="2399" spans="1:8">
      <c r="A2399" s="53">
        <v>2024</v>
      </c>
      <c r="B2399" s="54" t="s">
        <v>238</v>
      </c>
      <c r="C2399" s="55" t="s">
        <v>59</v>
      </c>
      <c r="D2399" s="55" t="s">
        <v>149</v>
      </c>
      <c r="E2399" s="55" t="s">
        <v>161</v>
      </c>
      <c r="F2399" s="54" t="s">
        <v>162</v>
      </c>
      <c r="G2399" s="56">
        <v>10266</v>
      </c>
      <c r="H2399" s="57">
        <v>295</v>
      </c>
    </row>
    <row r="2400" spans="1:8">
      <c r="A2400" s="48">
        <v>2024</v>
      </c>
      <c r="B2400" s="49" t="s">
        <v>238</v>
      </c>
      <c r="C2400" s="50" t="s">
        <v>72</v>
      </c>
      <c r="D2400" s="50" t="s">
        <v>149</v>
      </c>
      <c r="E2400" s="50" t="s">
        <v>161</v>
      </c>
      <c r="F2400" s="49" t="s">
        <v>162</v>
      </c>
      <c r="G2400" s="51">
        <v>13492</v>
      </c>
      <c r="H2400" s="52">
        <v>315</v>
      </c>
    </row>
    <row r="2401" spans="1:8">
      <c r="A2401" s="53">
        <v>2024</v>
      </c>
      <c r="B2401" s="54" t="s">
        <v>238</v>
      </c>
      <c r="C2401" s="55" t="s">
        <v>44</v>
      </c>
      <c r="D2401" s="55" t="s">
        <v>149</v>
      </c>
      <c r="E2401" s="55" t="s">
        <v>161</v>
      </c>
      <c r="F2401" s="54" t="s">
        <v>162</v>
      </c>
      <c r="G2401" s="56">
        <v>19919</v>
      </c>
      <c r="H2401" s="57">
        <v>681.79600000000005</v>
      </c>
    </row>
    <row r="2402" spans="1:8">
      <c r="A2402" s="48">
        <v>2024</v>
      </c>
      <c r="B2402" s="49" t="s">
        <v>238</v>
      </c>
      <c r="C2402" s="50" t="s">
        <v>163</v>
      </c>
      <c r="D2402" s="50" t="s">
        <v>149</v>
      </c>
      <c r="E2402" s="50" t="s">
        <v>161</v>
      </c>
      <c r="F2402" s="49" t="s">
        <v>162</v>
      </c>
      <c r="G2402" s="51">
        <v>92052</v>
      </c>
      <c r="H2402" s="52">
        <v>2710.3</v>
      </c>
    </row>
    <row r="2403" spans="1:8">
      <c r="A2403" s="53">
        <v>2024</v>
      </c>
      <c r="B2403" s="54" t="s">
        <v>238</v>
      </c>
      <c r="C2403" s="55" t="s">
        <v>164</v>
      </c>
      <c r="D2403" s="55" t="s">
        <v>149</v>
      </c>
      <c r="E2403" s="55" t="s">
        <v>161</v>
      </c>
      <c r="F2403" s="54" t="s">
        <v>162</v>
      </c>
      <c r="G2403" s="56">
        <v>20182</v>
      </c>
      <c r="H2403" s="57">
        <v>572</v>
      </c>
    </row>
    <row r="2404" spans="1:8">
      <c r="A2404" s="48">
        <v>2024</v>
      </c>
      <c r="B2404" s="49" t="s">
        <v>238</v>
      </c>
      <c r="C2404" s="50" t="s">
        <v>61</v>
      </c>
      <c r="D2404" s="50" t="s">
        <v>149</v>
      </c>
      <c r="E2404" s="50" t="s">
        <v>161</v>
      </c>
      <c r="F2404" s="49" t="s">
        <v>162</v>
      </c>
      <c r="G2404" s="51">
        <v>804</v>
      </c>
      <c r="H2404" s="52">
        <v>22</v>
      </c>
    </row>
    <row r="2405" spans="1:8">
      <c r="A2405" s="53">
        <v>2024</v>
      </c>
      <c r="B2405" s="54" t="s">
        <v>238</v>
      </c>
      <c r="C2405" s="55" t="s">
        <v>165</v>
      </c>
      <c r="D2405" s="55" t="s">
        <v>149</v>
      </c>
      <c r="E2405" s="55" t="s">
        <v>161</v>
      </c>
      <c r="F2405" s="54" t="s">
        <v>162</v>
      </c>
      <c r="G2405" s="56">
        <v>23337</v>
      </c>
      <c r="H2405" s="57">
        <v>572</v>
      </c>
    </row>
    <row r="2406" spans="1:8">
      <c r="A2406" s="48">
        <v>2024</v>
      </c>
      <c r="B2406" s="49" t="s">
        <v>238</v>
      </c>
      <c r="C2406" s="50" t="s">
        <v>166</v>
      </c>
      <c r="D2406" s="50" t="s">
        <v>149</v>
      </c>
      <c r="E2406" s="50" t="s">
        <v>161</v>
      </c>
      <c r="F2406" s="49" t="s">
        <v>162</v>
      </c>
      <c r="G2406" s="51">
        <v>63638</v>
      </c>
      <c r="H2406" s="52">
        <v>1650</v>
      </c>
    </row>
    <row r="2407" spans="1:8">
      <c r="A2407" s="53">
        <v>2024</v>
      </c>
      <c r="B2407" s="54" t="s">
        <v>238</v>
      </c>
      <c r="C2407" s="55" t="s">
        <v>29</v>
      </c>
      <c r="D2407" s="55" t="s">
        <v>149</v>
      </c>
      <c r="E2407" s="55" t="s">
        <v>161</v>
      </c>
      <c r="F2407" s="54" t="s">
        <v>162</v>
      </c>
      <c r="G2407" s="56">
        <v>4271</v>
      </c>
      <c r="H2407" s="57">
        <v>88</v>
      </c>
    </row>
    <row r="2408" spans="1:8">
      <c r="A2408" s="48">
        <v>2024</v>
      </c>
      <c r="B2408" s="49" t="s">
        <v>238</v>
      </c>
      <c r="C2408" s="50" t="s">
        <v>167</v>
      </c>
      <c r="D2408" s="50" t="s">
        <v>149</v>
      </c>
      <c r="E2408" s="50" t="s">
        <v>161</v>
      </c>
      <c r="F2408" s="49" t="s">
        <v>162</v>
      </c>
      <c r="G2408" s="51">
        <v>4480</v>
      </c>
      <c r="H2408" s="52">
        <v>132</v>
      </c>
    </row>
    <row r="2409" spans="1:8">
      <c r="A2409" s="53">
        <v>2024</v>
      </c>
      <c r="B2409" s="54" t="s">
        <v>238</v>
      </c>
      <c r="C2409" s="55" t="s">
        <v>62</v>
      </c>
      <c r="D2409" s="55" t="s">
        <v>149</v>
      </c>
      <c r="E2409" s="55" t="s">
        <v>161</v>
      </c>
      <c r="F2409" s="54" t="s">
        <v>162</v>
      </c>
      <c r="G2409" s="56">
        <v>105208</v>
      </c>
      <c r="H2409" s="57">
        <v>3098.7</v>
      </c>
    </row>
    <row r="2410" spans="1:8">
      <c r="A2410" s="48">
        <v>2024</v>
      </c>
      <c r="B2410" s="49" t="s">
        <v>238</v>
      </c>
      <c r="C2410" s="50" t="s">
        <v>46</v>
      </c>
      <c r="D2410" s="50" t="s">
        <v>149</v>
      </c>
      <c r="E2410" s="50" t="s">
        <v>161</v>
      </c>
      <c r="F2410" s="49" t="s">
        <v>162</v>
      </c>
      <c r="G2410" s="51">
        <v>1966</v>
      </c>
      <c r="H2410" s="52">
        <v>64</v>
      </c>
    </row>
    <row r="2411" spans="1:8">
      <c r="A2411" s="53">
        <v>2024</v>
      </c>
      <c r="B2411" s="54" t="s">
        <v>238</v>
      </c>
      <c r="C2411" s="55" t="s">
        <v>47</v>
      </c>
      <c r="D2411" s="55" t="s">
        <v>149</v>
      </c>
      <c r="E2411" s="55" t="s">
        <v>161</v>
      </c>
      <c r="F2411" s="54" t="s">
        <v>162</v>
      </c>
      <c r="G2411" s="56">
        <v>36299</v>
      </c>
      <c r="H2411" s="57">
        <v>1030</v>
      </c>
    </row>
    <row r="2412" spans="1:8">
      <c r="A2412" s="48">
        <v>2024</v>
      </c>
      <c r="B2412" s="49" t="s">
        <v>238</v>
      </c>
      <c r="C2412" s="50" t="s">
        <v>66</v>
      </c>
      <c r="D2412" s="50" t="s">
        <v>149</v>
      </c>
      <c r="E2412" s="50" t="s">
        <v>161</v>
      </c>
      <c r="F2412" s="49" t="s">
        <v>162</v>
      </c>
      <c r="G2412" s="51">
        <v>8395</v>
      </c>
      <c r="H2412" s="52">
        <v>184</v>
      </c>
    </row>
    <row r="2413" spans="1:8">
      <c r="A2413" s="53">
        <v>2024</v>
      </c>
      <c r="B2413" s="54" t="s">
        <v>238</v>
      </c>
      <c r="C2413" s="55" t="s">
        <v>48</v>
      </c>
      <c r="D2413" s="55" t="s">
        <v>149</v>
      </c>
      <c r="E2413" s="55" t="s">
        <v>161</v>
      </c>
      <c r="F2413" s="54" t="s">
        <v>162</v>
      </c>
      <c r="G2413" s="56">
        <v>1189340</v>
      </c>
      <c r="H2413" s="57">
        <v>33327.599999999999</v>
      </c>
    </row>
    <row r="2414" spans="1:8">
      <c r="A2414" s="48">
        <v>2024</v>
      </c>
      <c r="B2414" s="49" t="s">
        <v>238</v>
      </c>
      <c r="C2414" s="50" t="s">
        <v>169</v>
      </c>
      <c r="D2414" s="50" t="s">
        <v>149</v>
      </c>
      <c r="E2414" s="50" t="s">
        <v>161</v>
      </c>
      <c r="F2414" s="49" t="s">
        <v>162</v>
      </c>
      <c r="G2414" s="51">
        <v>1786</v>
      </c>
      <c r="H2414" s="52">
        <v>91</v>
      </c>
    </row>
    <row r="2415" spans="1:8">
      <c r="A2415" s="53">
        <v>2024</v>
      </c>
      <c r="B2415" s="54" t="s">
        <v>238</v>
      </c>
      <c r="C2415" s="55" t="s">
        <v>35</v>
      </c>
      <c r="D2415" s="55" t="s">
        <v>149</v>
      </c>
      <c r="E2415" s="55" t="s">
        <v>161</v>
      </c>
      <c r="F2415" s="54" t="s">
        <v>162</v>
      </c>
      <c r="G2415" s="56">
        <v>4230</v>
      </c>
      <c r="H2415" s="57">
        <v>88</v>
      </c>
    </row>
    <row r="2416" spans="1:8">
      <c r="A2416" s="48">
        <v>2024</v>
      </c>
      <c r="B2416" s="49" t="s">
        <v>238</v>
      </c>
      <c r="C2416" s="50" t="s">
        <v>49</v>
      </c>
      <c r="D2416" s="50" t="s">
        <v>149</v>
      </c>
      <c r="E2416" s="50" t="s">
        <v>161</v>
      </c>
      <c r="F2416" s="49" t="s">
        <v>162</v>
      </c>
      <c r="G2416" s="51">
        <v>4697</v>
      </c>
      <c r="H2416" s="52">
        <v>110</v>
      </c>
    </row>
    <row r="2417" spans="1:8">
      <c r="A2417" s="53">
        <v>2024</v>
      </c>
      <c r="B2417" s="54" t="s">
        <v>238</v>
      </c>
      <c r="C2417" s="55" t="s">
        <v>73</v>
      </c>
      <c r="D2417" s="55" t="s">
        <v>149</v>
      </c>
      <c r="E2417" s="55" t="s">
        <v>161</v>
      </c>
      <c r="F2417" s="54" t="s">
        <v>162</v>
      </c>
      <c r="G2417" s="56">
        <v>6939</v>
      </c>
      <c r="H2417" s="57">
        <v>220</v>
      </c>
    </row>
    <row r="2418" spans="1:8">
      <c r="A2418" s="48">
        <v>2024</v>
      </c>
      <c r="B2418" s="49" t="s">
        <v>238</v>
      </c>
      <c r="C2418" s="50" t="s">
        <v>38</v>
      </c>
      <c r="D2418" s="50" t="s">
        <v>149</v>
      </c>
      <c r="E2418" s="50" t="s">
        <v>161</v>
      </c>
      <c r="F2418" s="49" t="s">
        <v>162</v>
      </c>
      <c r="G2418" s="51">
        <v>11059</v>
      </c>
      <c r="H2418" s="52">
        <v>198</v>
      </c>
    </row>
    <row r="2419" spans="1:8">
      <c r="A2419" s="53">
        <v>2024</v>
      </c>
      <c r="B2419" s="54" t="s">
        <v>238</v>
      </c>
      <c r="C2419" s="55" t="s">
        <v>172</v>
      </c>
      <c r="D2419" s="55" t="s">
        <v>149</v>
      </c>
      <c r="E2419" s="55" t="s">
        <v>161</v>
      </c>
      <c r="F2419" s="54" t="s">
        <v>162</v>
      </c>
      <c r="G2419" s="56">
        <v>28099</v>
      </c>
      <c r="H2419" s="57">
        <v>754</v>
      </c>
    </row>
    <row r="2420" spans="1:8">
      <c r="A2420" s="48">
        <v>2024</v>
      </c>
      <c r="B2420" s="49" t="s">
        <v>238</v>
      </c>
      <c r="C2420" s="50" t="s">
        <v>68</v>
      </c>
      <c r="D2420" s="50" t="s">
        <v>149</v>
      </c>
      <c r="E2420" s="50" t="s">
        <v>161</v>
      </c>
      <c r="F2420" s="49" t="s">
        <v>162</v>
      </c>
      <c r="G2420" s="51">
        <v>3770</v>
      </c>
      <c r="H2420" s="52">
        <v>110</v>
      </c>
    </row>
    <row r="2421" spans="1:8">
      <c r="A2421" s="53">
        <v>2024</v>
      </c>
      <c r="B2421" s="54" t="s">
        <v>238</v>
      </c>
      <c r="C2421" s="55" t="s">
        <v>39</v>
      </c>
      <c r="D2421" s="55" t="s">
        <v>149</v>
      </c>
      <c r="E2421" s="55" t="s">
        <v>161</v>
      </c>
      <c r="F2421" s="54" t="s">
        <v>162</v>
      </c>
      <c r="G2421" s="56">
        <v>23065</v>
      </c>
      <c r="H2421" s="57">
        <v>484</v>
      </c>
    </row>
    <row r="2422" spans="1:8">
      <c r="A2422" s="48">
        <v>2024</v>
      </c>
      <c r="B2422" s="49" t="s">
        <v>238</v>
      </c>
      <c r="C2422" s="50" t="s">
        <v>185</v>
      </c>
      <c r="D2422" s="50" t="s">
        <v>149</v>
      </c>
      <c r="E2422" s="50" t="s">
        <v>161</v>
      </c>
      <c r="F2422" s="49" t="s">
        <v>162</v>
      </c>
      <c r="G2422" s="51">
        <v>2616</v>
      </c>
      <c r="H2422" s="52">
        <v>66</v>
      </c>
    </row>
    <row r="2423" spans="1:8">
      <c r="A2423" s="53">
        <v>2024</v>
      </c>
      <c r="B2423" s="54" t="s">
        <v>238</v>
      </c>
      <c r="C2423" s="55" t="s">
        <v>183</v>
      </c>
      <c r="D2423" s="55" t="s">
        <v>149</v>
      </c>
      <c r="E2423" s="55" t="s">
        <v>161</v>
      </c>
      <c r="F2423" s="54" t="s">
        <v>162</v>
      </c>
      <c r="G2423" s="56">
        <v>3659</v>
      </c>
      <c r="H2423" s="57">
        <v>110</v>
      </c>
    </row>
    <row r="2424" spans="1:8">
      <c r="A2424" s="48">
        <v>2024</v>
      </c>
      <c r="B2424" s="49" t="s">
        <v>238</v>
      </c>
      <c r="C2424" s="50" t="s">
        <v>56</v>
      </c>
      <c r="D2424" s="50" t="s">
        <v>149</v>
      </c>
      <c r="E2424" s="50" t="s">
        <v>161</v>
      </c>
      <c r="F2424" s="49" t="s">
        <v>162</v>
      </c>
      <c r="G2424" s="51">
        <v>5786</v>
      </c>
      <c r="H2424" s="52">
        <v>144</v>
      </c>
    </row>
    <row r="2425" spans="1:8">
      <c r="A2425" s="53">
        <v>2024</v>
      </c>
      <c r="B2425" s="54" t="s">
        <v>238</v>
      </c>
      <c r="C2425" s="55" t="s">
        <v>148</v>
      </c>
      <c r="D2425" s="55" t="s">
        <v>149</v>
      </c>
      <c r="E2425" s="55" t="s">
        <v>161</v>
      </c>
      <c r="F2425" s="54" t="s">
        <v>162</v>
      </c>
      <c r="G2425" s="56">
        <v>18709</v>
      </c>
      <c r="H2425" s="57">
        <v>396</v>
      </c>
    </row>
    <row r="2426" spans="1:8">
      <c r="A2426" s="48">
        <v>2024</v>
      </c>
      <c r="B2426" s="49" t="s">
        <v>238</v>
      </c>
      <c r="C2426" s="50" t="s">
        <v>74</v>
      </c>
      <c r="D2426" s="50" t="s">
        <v>149</v>
      </c>
      <c r="E2426" s="50" t="s">
        <v>161</v>
      </c>
      <c r="F2426" s="49" t="s">
        <v>162</v>
      </c>
      <c r="G2426" s="51">
        <v>756008</v>
      </c>
      <c r="H2426" s="52">
        <v>19133</v>
      </c>
    </row>
    <row r="2427" spans="1:8">
      <c r="A2427" s="53">
        <v>2024</v>
      </c>
      <c r="B2427" s="54" t="s">
        <v>238</v>
      </c>
      <c r="C2427" s="55" t="s">
        <v>176</v>
      </c>
      <c r="D2427" s="55" t="s">
        <v>149</v>
      </c>
      <c r="E2427" s="55" t="s">
        <v>161</v>
      </c>
      <c r="F2427" s="54" t="s">
        <v>162</v>
      </c>
      <c r="G2427" s="56">
        <v>77277</v>
      </c>
      <c r="H2427" s="57">
        <v>2200</v>
      </c>
    </row>
    <row r="2428" spans="1:8">
      <c r="A2428" s="48">
        <v>2024</v>
      </c>
      <c r="B2428" s="49" t="s">
        <v>238</v>
      </c>
      <c r="C2428" s="50" t="s">
        <v>177</v>
      </c>
      <c r="D2428" s="50" t="s">
        <v>149</v>
      </c>
      <c r="E2428" s="50" t="s">
        <v>161</v>
      </c>
      <c r="F2428" s="49" t="s">
        <v>162</v>
      </c>
      <c r="G2428" s="51">
        <v>11160</v>
      </c>
      <c r="H2428" s="52">
        <v>157</v>
      </c>
    </row>
    <row r="2429" spans="1:8">
      <c r="A2429" s="53">
        <v>2024</v>
      </c>
      <c r="B2429" s="54" t="s">
        <v>238</v>
      </c>
      <c r="C2429" s="55" t="s">
        <v>84</v>
      </c>
      <c r="D2429" s="55" t="s">
        <v>151</v>
      </c>
      <c r="E2429" s="55" t="s">
        <v>178</v>
      </c>
      <c r="F2429" s="54" t="s">
        <v>162</v>
      </c>
      <c r="G2429" s="56">
        <v>9896</v>
      </c>
      <c r="H2429" s="57">
        <v>300</v>
      </c>
    </row>
    <row r="2430" spans="1:8">
      <c r="A2430" s="48">
        <v>2024</v>
      </c>
      <c r="B2430" s="49" t="s">
        <v>238</v>
      </c>
      <c r="C2430" s="50" t="s">
        <v>44</v>
      </c>
      <c r="D2430" s="50" t="s">
        <v>151</v>
      </c>
      <c r="E2430" s="50" t="s">
        <v>178</v>
      </c>
      <c r="F2430" s="49" t="s">
        <v>162</v>
      </c>
      <c r="G2430" s="51">
        <v>43147</v>
      </c>
      <c r="H2430" s="52">
        <v>2632.5439999999999</v>
      </c>
    </row>
    <row r="2431" spans="1:8">
      <c r="A2431" s="53">
        <v>2024</v>
      </c>
      <c r="B2431" s="54" t="s">
        <v>238</v>
      </c>
      <c r="C2431" s="55" t="s">
        <v>60</v>
      </c>
      <c r="D2431" s="55" t="s">
        <v>151</v>
      </c>
      <c r="E2431" s="55" t="s">
        <v>178</v>
      </c>
      <c r="F2431" s="54" t="s">
        <v>162</v>
      </c>
      <c r="G2431" s="56">
        <v>14728</v>
      </c>
      <c r="H2431" s="57">
        <v>396.6</v>
      </c>
    </row>
    <row r="2432" spans="1:8">
      <c r="A2432" s="48">
        <v>2024</v>
      </c>
      <c r="B2432" s="49" t="s">
        <v>238</v>
      </c>
      <c r="C2432" s="50" t="s">
        <v>168</v>
      </c>
      <c r="D2432" s="50" t="s">
        <v>151</v>
      </c>
      <c r="E2432" s="50" t="s">
        <v>178</v>
      </c>
      <c r="F2432" s="49" t="s">
        <v>162</v>
      </c>
      <c r="G2432" s="51">
        <v>7670</v>
      </c>
      <c r="H2432" s="52">
        <v>165.6</v>
      </c>
    </row>
    <row r="2433" spans="1:8">
      <c r="A2433" s="53">
        <v>2024</v>
      </c>
      <c r="B2433" s="54" t="s">
        <v>238</v>
      </c>
      <c r="C2433" s="55" t="s">
        <v>48</v>
      </c>
      <c r="D2433" s="55" t="s">
        <v>151</v>
      </c>
      <c r="E2433" s="55" t="s">
        <v>178</v>
      </c>
      <c r="F2433" s="54" t="s">
        <v>162</v>
      </c>
      <c r="G2433" s="56">
        <v>75322</v>
      </c>
      <c r="H2433" s="57">
        <v>2295</v>
      </c>
    </row>
    <row r="2434" spans="1:8">
      <c r="A2434" s="48">
        <v>2024</v>
      </c>
      <c r="B2434" s="49" t="s">
        <v>238</v>
      </c>
      <c r="C2434" s="50" t="s">
        <v>73</v>
      </c>
      <c r="D2434" s="50" t="s">
        <v>151</v>
      </c>
      <c r="E2434" s="50" t="s">
        <v>178</v>
      </c>
      <c r="F2434" s="49" t="s">
        <v>162</v>
      </c>
      <c r="G2434" s="51">
        <v>1910</v>
      </c>
      <c r="H2434" s="52">
        <v>38</v>
      </c>
    </row>
    <row r="2435" spans="1:8">
      <c r="A2435" s="53">
        <v>2024</v>
      </c>
      <c r="B2435" s="54" t="s">
        <v>238</v>
      </c>
      <c r="C2435" s="55" t="s">
        <v>51</v>
      </c>
      <c r="D2435" s="55" t="s">
        <v>151</v>
      </c>
      <c r="E2435" s="55" t="s">
        <v>178</v>
      </c>
      <c r="F2435" s="54" t="s">
        <v>162</v>
      </c>
      <c r="G2435" s="56">
        <v>14969</v>
      </c>
      <c r="H2435" s="57">
        <v>500</v>
      </c>
    </row>
    <row r="2436" spans="1:8">
      <c r="A2436" s="48">
        <v>2024</v>
      </c>
      <c r="B2436" s="49" t="s">
        <v>238</v>
      </c>
      <c r="C2436" s="50" t="s">
        <v>56</v>
      </c>
      <c r="D2436" s="50" t="s">
        <v>151</v>
      </c>
      <c r="E2436" s="50" t="s">
        <v>178</v>
      </c>
      <c r="F2436" s="49" t="s">
        <v>162</v>
      </c>
      <c r="G2436" s="51">
        <v>3767</v>
      </c>
      <c r="H2436" s="52">
        <v>98.7</v>
      </c>
    </row>
    <row r="2437" spans="1:8">
      <c r="A2437" s="53">
        <v>2024</v>
      </c>
      <c r="B2437" s="54" t="s">
        <v>238</v>
      </c>
      <c r="C2437" s="55" t="s">
        <v>74</v>
      </c>
      <c r="D2437" s="55" t="s">
        <v>151</v>
      </c>
      <c r="E2437" s="55" t="s">
        <v>178</v>
      </c>
      <c r="F2437" s="54" t="s">
        <v>162</v>
      </c>
      <c r="G2437" s="56">
        <v>76902</v>
      </c>
      <c r="H2437" s="57">
        <v>1851</v>
      </c>
    </row>
    <row r="2438" spans="1:8">
      <c r="A2438" s="48">
        <v>2024</v>
      </c>
      <c r="B2438" s="49" t="s">
        <v>238</v>
      </c>
      <c r="C2438" s="50" t="s">
        <v>177</v>
      </c>
      <c r="D2438" s="50" t="s">
        <v>151</v>
      </c>
      <c r="E2438" s="50" t="s">
        <v>178</v>
      </c>
      <c r="F2438" s="49" t="s">
        <v>162</v>
      </c>
      <c r="G2438" s="51">
        <v>58486</v>
      </c>
      <c r="H2438" s="52">
        <v>1754.175</v>
      </c>
    </row>
    <row r="2439" spans="1:8">
      <c r="A2439" s="53">
        <v>2024</v>
      </c>
      <c r="B2439" s="54" t="s">
        <v>239</v>
      </c>
      <c r="C2439" s="55" t="s">
        <v>91</v>
      </c>
      <c r="D2439" s="55" t="s">
        <v>149</v>
      </c>
      <c r="E2439" s="55" t="s">
        <v>161</v>
      </c>
      <c r="F2439" s="54" t="s">
        <v>162</v>
      </c>
      <c r="G2439" s="56">
        <v>3972</v>
      </c>
      <c r="H2439" s="57">
        <v>106</v>
      </c>
    </row>
    <row r="2440" spans="1:8">
      <c r="A2440" s="48">
        <v>2024</v>
      </c>
      <c r="B2440" s="49" t="s">
        <v>239</v>
      </c>
      <c r="C2440" s="50" t="s">
        <v>84</v>
      </c>
      <c r="D2440" s="50" t="s">
        <v>149</v>
      </c>
      <c r="E2440" s="50" t="s">
        <v>161</v>
      </c>
      <c r="F2440" s="49" t="s">
        <v>162</v>
      </c>
      <c r="G2440" s="51">
        <v>109123</v>
      </c>
      <c r="H2440" s="52">
        <v>2718</v>
      </c>
    </row>
    <row r="2441" spans="1:8">
      <c r="A2441" s="53">
        <v>2024</v>
      </c>
      <c r="B2441" s="54" t="s">
        <v>239</v>
      </c>
      <c r="C2441" s="55" t="s">
        <v>43</v>
      </c>
      <c r="D2441" s="55" t="s">
        <v>149</v>
      </c>
      <c r="E2441" s="55" t="s">
        <v>161</v>
      </c>
      <c r="F2441" s="54" t="s">
        <v>162</v>
      </c>
      <c r="G2441" s="56">
        <v>22947</v>
      </c>
      <c r="H2441" s="57">
        <v>660</v>
      </c>
    </row>
    <row r="2442" spans="1:8">
      <c r="A2442" s="48">
        <v>2024</v>
      </c>
      <c r="B2442" s="49" t="s">
        <v>239</v>
      </c>
      <c r="C2442" s="50" t="s">
        <v>22</v>
      </c>
      <c r="D2442" s="50" t="s">
        <v>149</v>
      </c>
      <c r="E2442" s="50" t="s">
        <v>161</v>
      </c>
      <c r="F2442" s="49" t="s">
        <v>162</v>
      </c>
      <c r="G2442" s="51">
        <v>52895</v>
      </c>
      <c r="H2442" s="52">
        <v>1056</v>
      </c>
    </row>
    <row r="2443" spans="1:8">
      <c r="A2443" s="53">
        <v>2024</v>
      </c>
      <c r="B2443" s="54" t="s">
        <v>239</v>
      </c>
      <c r="C2443" s="55" t="s">
        <v>59</v>
      </c>
      <c r="D2443" s="55" t="s">
        <v>149</v>
      </c>
      <c r="E2443" s="55" t="s">
        <v>161</v>
      </c>
      <c r="F2443" s="54" t="s">
        <v>162</v>
      </c>
      <c r="G2443" s="56">
        <v>3858</v>
      </c>
      <c r="H2443" s="57">
        <v>110</v>
      </c>
    </row>
    <row r="2444" spans="1:8">
      <c r="A2444" s="48">
        <v>2024</v>
      </c>
      <c r="B2444" s="49" t="s">
        <v>239</v>
      </c>
      <c r="C2444" s="50" t="s">
        <v>72</v>
      </c>
      <c r="D2444" s="50" t="s">
        <v>149</v>
      </c>
      <c r="E2444" s="50" t="s">
        <v>161</v>
      </c>
      <c r="F2444" s="49" t="s">
        <v>162</v>
      </c>
      <c r="G2444" s="51">
        <v>5728</v>
      </c>
      <c r="H2444" s="52">
        <v>147</v>
      </c>
    </row>
    <row r="2445" spans="1:8">
      <c r="A2445" s="53">
        <v>2024</v>
      </c>
      <c r="B2445" s="54" t="s">
        <v>239</v>
      </c>
      <c r="C2445" s="55" t="s">
        <v>44</v>
      </c>
      <c r="D2445" s="55" t="s">
        <v>149</v>
      </c>
      <c r="E2445" s="55" t="s">
        <v>161</v>
      </c>
      <c r="F2445" s="54" t="s">
        <v>162</v>
      </c>
      <c r="G2445" s="56">
        <v>18592</v>
      </c>
      <c r="H2445" s="57">
        <v>805.96299999999997</v>
      </c>
    </row>
    <row r="2446" spans="1:8">
      <c r="A2446" s="48">
        <v>2024</v>
      </c>
      <c r="B2446" s="49" t="s">
        <v>239</v>
      </c>
      <c r="C2446" s="50" t="s">
        <v>163</v>
      </c>
      <c r="D2446" s="50" t="s">
        <v>149</v>
      </c>
      <c r="E2446" s="50" t="s">
        <v>161</v>
      </c>
      <c r="F2446" s="49" t="s">
        <v>162</v>
      </c>
      <c r="G2446" s="51">
        <v>3592</v>
      </c>
      <c r="H2446" s="52">
        <v>105</v>
      </c>
    </row>
    <row r="2447" spans="1:8">
      <c r="A2447" s="53">
        <v>2024</v>
      </c>
      <c r="B2447" s="54" t="s">
        <v>239</v>
      </c>
      <c r="C2447" s="55" t="s">
        <v>164</v>
      </c>
      <c r="D2447" s="55" t="s">
        <v>149</v>
      </c>
      <c r="E2447" s="55" t="s">
        <v>161</v>
      </c>
      <c r="F2447" s="54" t="s">
        <v>162</v>
      </c>
      <c r="G2447" s="56">
        <v>58448</v>
      </c>
      <c r="H2447" s="57">
        <v>1773</v>
      </c>
    </row>
    <row r="2448" spans="1:8">
      <c r="A2448" s="48">
        <v>2024</v>
      </c>
      <c r="B2448" s="49" t="s">
        <v>239</v>
      </c>
      <c r="C2448" s="50" t="s">
        <v>65</v>
      </c>
      <c r="D2448" s="50" t="s">
        <v>149</v>
      </c>
      <c r="E2448" s="50" t="s">
        <v>161</v>
      </c>
      <c r="F2448" s="49" t="s">
        <v>162</v>
      </c>
      <c r="G2448" s="51">
        <v>3310</v>
      </c>
      <c r="H2448" s="52">
        <v>66</v>
      </c>
    </row>
    <row r="2449" spans="1:8">
      <c r="A2449" s="53">
        <v>2024</v>
      </c>
      <c r="B2449" s="54" t="s">
        <v>239</v>
      </c>
      <c r="C2449" s="55" t="s">
        <v>165</v>
      </c>
      <c r="D2449" s="55" t="s">
        <v>149</v>
      </c>
      <c r="E2449" s="55" t="s">
        <v>161</v>
      </c>
      <c r="F2449" s="54" t="s">
        <v>162</v>
      </c>
      <c r="G2449" s="56">
        <v>39838</v>
      </c>
      <c r="H2449" s="57">
        <v>1100</v>
      </c>
    </row>
    <row r="2450" spans="1:8">
      <c r="A2450" s="48">
        <v>2024</v>
      </c>
      <c r="B2450" s="49" t="s">
        <v>239</v>
      </c>
      <c r="C2450" s="50" t="s">
        <v>201</v>
      </c>
      <c r="D2450" s="50" t="s">
        <v>149</v>
      </c>
      <c r="E2450" s="50" t="s">
        <v>161</v>
      </c>
      <c r="F2450" s="49" t="s">
        <v>162</v>
      </c>
      <c r="G2450" s="51">
        <v>1425</v>
      </c>
      <c r="H2450" s="52">
        <v>44</v>
      </c>
    </row>
    <row r="2451" spans="1:8">
      <c r="A2451" s="53">
        <v>2024</v>
      </c>
      <c r="B2451" s="54" t="s">
        <v>239</v>
      </c>
      <c r="C2451" s="55" t="s">
        <v>166</v>
      </c>
      <c r="D2451" s="55" t="s">
        <v>149</v>
      </c>
      <c r="E2451" s="55" t="s">
        <v>161</v>
      </c>
      <c r="F2451" s="54" t="s">
        <v>162</v>
      </c>
      <c r="G2451" s="56">
        <v>111016</v>
      </c>
      <c r="H2451" s="57">
        <v>2508</v>
      </c>
    </row>
    <row r="2452" spans="1:8">
      <c r="A2452" s="48">
        <v>2024</v>
      </c>
      <c r="B2452" s="49" t="s">
        <v>239</v>
      </c>
      <c r="C2452" s="50" t="s">
        <v>29</v>
      </c>
      <c r="D2452" s="50" t="s">
        <v>149</v>
      </c>
      <c r="E2452" s="50" t="s">
        <v>161</v>
      </c>
      <c r="F2452" s="49" t="s">
        <v>162</v>
      </c>
      <c r="G2452" s="51">
        <v>1135</v>
      </c>
      <c r="H2452" s="52">
        <v>22</v>
      </c>
    </row>
    <row r="2453" spans="1:8">
      <c r="A2453" s="53">
        <v>2024</v>
      </c>
      <c r="B2453" s="54" t="s">
        <v>239</v>
      </c>
      <c r="C2453" s="55" t="s">
        <v>167</v>
      </c>
      <c r="D2453" s="55" t="s">
        <v>149</v>
      </c>
      <c r="E2453" s="55" t="s">
        <v>161</v>
      </c>
      <c r="F2453" s="54" t="s">
        <v>162</v>
      </c>
      <c r="G2453" s="56">
        <v>3697</v>
      </c>
      <c r="H2453" s="57">
        <v>110</v>
      </c>
    </row>
    <row r="2454" spans="1:8">
      <c r="A2454" s="48">
        <v>2024</v>
      </c>
      <c r="B2454" s="49" t="s">
        <v>239</v>
      </c>
      <c r="C2454" s="50" t="s">
        <v>30</v>
      </c>
      <c r="D2454" s="50" t="s">
        <v>149</v>
      </c>
      <c r="E2454" s="50" t="s">
        <v>161</v>
      </c>
      <c r="F2454" s="49" t="s">
        <v>162</v>
      </c>
      <c r="G2454" s="51">
        <v>1095</v>
      </c>
      <c r="H2454" s="52">
        <v>22</v>
      </c>
    </row>
    <row r="2455" spans="1:8">
      <c r="A2455" s="53">
        <v>2024</v>
      </c>
      <c r="B2455" s="54" t="s">
        <v>239</v>
      </c>
      <c r="C2455" s="55" t="s">
        <v>168</v>
      </c>
      <c r="D2455" s="55" t="s">
        <v>149</v>
      </c>
      <c r="E2455" s="55" t="s">
        <v>161</v>
      </c>
      <c r="F2455" s="54" t="s">
        <v>162</v>
      </c>
      <c r="G2455" s="56">
        <v>6746</v>
      </c>
      <c r="H2455" s="57">
        <v>200</v>
      </c>
    </row>
    <row r="2456" spans="1:8">
      <c r="A2456" s="48">
        <v>2024</v>
      </c>
      <c r="B2456" s="49" t="s">
        <v>239</v>
      </c>
      <c r="C2456" s="50" t="s">
        <v>46</v>
      </c>
      <c r="D2456" s="50" t="s">
        <v>149</v>
      </c>
      <c r="E2456" s="50" t="s">
        <v>161</v>
      </c>
      <c r="F2456" s="49" t="s">
        <v>162</v>
      </c>
      <c r="G2456" s="51">
        <v>1538</v>
      </c>
      <c r="H2456" s="52">
        <v>39.299999999999997</v>
      </c>
    </row>
    <row r="2457" spans="1:8">
      <c r="A2457" s="53">
        <v>2024</v>
      </c>
      <c r="B2457" s="54" t="s">
        <v>239</v>
      </c>
      <c r="C2457" s="55" t="s">
        <v>47</v>
      </c>
      <c r="D2457" s="55" t="s">
        <v>149</v>
      </c>
      <c r="E2457" s="55" t="s">
        <v>161</v>
      </c>
      <c r="F2457" s="54" t="s">
        <v>162</v>
      </c>
      <c r="G2457" s="56">
        <v>40033</v>
      </c>
      <c r="H2457" s="57">
        <v>1186</v>
      </c>
    </row>
    <row r="2458" spans="1:8">
      <c r="A2458" s="48">
        <v>2024</v>
      </c>
      <c r="B2458" s="49" t="s">
        <v>239</v>
      </c>
      <c r="C2458" s="50" t="s">
        <v>66</v>
      </c>
      <c r="D2458" s="50" t="s">
        <v>149</v>
      </c>
      <c r="E2458" s="50" t="s">
        <v>161</v>
      </c>
      <c r="F2458" s="49" t="s">
        <v>162</v>
      </c>
      <c r="G2458" s="51">
        <v>16060</v>
      </c>
      <c r="H2458" s="52">
        <v>315</v>
      </c>
    </row>
    <row r="2459" spans="1:8">
      <c r="A2459" s="53">
        <v>2024</v>
      </c>
      <c r="B2459" s="54" t="s">
        <v>239</v>
      </c>
      <c r="C2459" s="55" t="s">
        <v>48</v>
      </c>
      <c r="D2459" s="55" t="s">
        <v>149</v>
      </c>
      <c r="E2459" s="55" t="s">
        <v>161</v>
      </c>
      <c r="F2459" s="54" t="s">
        <v>162</v>
      </c>
      <c r="G2459" s="56">
        <v>987833</v>
      </c>
      <c r="H2459" s="57">
        <v>27562.5</v>
      </c>
    </row>
    <row r="2460" spans="1:8">
      <c r="A2460" s="48">
        <v>2024</v>
      </c>
      <c r="B2460" s="49" t="s">
        <v>239</v>
      </c>
      <c r="C2460" s="50" t="s">
        <v>169</v>
      </c>
      <c r="D2460" s="50" t="s">
        <v>149</v>
      </c>
      <c r="E2460" s="50" t="s">
        <v>161</v>
      </c>
      <c r="F2460" s="49" t="s">
        <v>162</v>
      </c>
      <c r="G2460" s="51">
        <v>1093</v>
      </c>
      <c r="H2460" s="52">
        <v>114.956</v>
      </c>
    </row>
    <row r="2461" spans="1:8">
      <c r="A2461" s="53">
        <v>2024</v>
      </c>
      <c r="B2461" s="54" t="s">
        <v>239</v>
      </c>
      <c r="C2461" s="55" t="s">
        <v>49</v>
      </c>
      <c r="D2461" s="55" t="s">
        <v>149</v>
      </c>
      <c r="E2461" s="55" t="s">
        <v>161</v>
      </c>
      <c r="F2461" s="54" t="s">
        <v>162</v>
      </c>
      <c r="G2461" s="56">
        <v>4220</v>
      </c>
      <c r="H2461" s="57">
        <v>87</v>
      </c>
    </row>
    <row r="2462" spans="1:8">
      <c r="A2462" s="48">
        <v>2024</v>
      </c>
      <c r="B2462" s="49" t="s">
        <v>239</v>
      </c>
      <c r="C2462" s="50" t="s">
        <v>73</v>
      </c>
      <c r="D2462" s="50" t="s">
        <v>149</v>
      </c>
      <c r="E2462" s="50" t="s">
        <v>161</v>
      </c>
      <c r="F2462" s="49" t="s">
        <v>162</v>
      </c>
      <c r="G2462" s="51">
        <v>6923</v>
      </c>
      <c r="H2462" s="52">
        <v>220</v>
      </c>
    </row>
    <row r="2463" spans="1:8">
      <c r="A2463" s="53">
        <v>2024</v>
      </c>
      <c r="B2463" s="54" t="s">
        <v>239</v>
      </c>
      <c r="C2463" s="55" t="s">
        <v>38</v>
      </c>
      <c r="D2463" s="55" t="s">
        <v>149</v>
      </c>
      <c r="E2463" s="55" t="s">
        <v>161</v>
      </c>
      <c r="F2463" s="54" t="s">
        <v>162</v>
      </c>
      <c r="G2463" s="56">
        <v>9864</v>
      </c>
      <c r="H2463" s="57">
        <v>174</v>
      </c>
    </row>
    <row r="2464" spans="1:8">
      <c r="A2464" s="48">
        <v>2024</v>
      </c>
      <c r="B2464" s="49" t="s">
        <v>239</v>
      </c>
      <c r="C2464" s="50" t="s">
        <v>172</v>
      </c>
      <c r="D2464" s="50" t="s">
        <v>149</v>
      </c>
      <c r="E2464" s="50" t="s">
        <v>161</v>
      </c>
      <c r="F2464" s="49" t="s">
        <v>162</v>
      </c>
      <c r="G2464" s="51">
        <v>38241</v>
      </c>
      <c r="H2464" s="52">
        <v>1035</v>
      </c>
    </row>
    <row r="2465" spans="1:8">
      <c r="A2465" s="53">
        <v>2024</v>
      </c>
      <c r="B2465" s="54" t="s">
        <v>239</v>
      </c>
      <c r="C2465" s="55" t="s">
        <v>52</v>
      </c>
      <c r="D2465" s="55" t="s">
        <v>149</v>
      </c>
      <c r="E2465" s="55" t="s">
        <v>161</v>
      </c>
      <c r="F2465" s="54" t="s">
        <v>162</v>
      </c>
      <c r="G2465" s="56">
        <v>1723</v>
      </c>
      <c r="H2465" s="57">
        <v>45.15</v>
      </c>
    </row>
    <row r="2466" spans="1:8">
      <c r="A2466" s="48">
        <v>2024</v>
      </c>
      <c r="B2466" s="49" t="s">
        <v>239</v>
      </c>
      <c r="C2466" s="50" t="s">
        <v>39</v>
      </c>
      <c r="D2466" s="50" t="s">
        <v>149</v>
      </c>
      <c r="E2466" s="50" t="s">
        <v>161</v>
      </c>
      <c r="F2466" s="49" t="s">
        <v>162</v>
      </c>
      <c r="G2466" s="51">
        <v>35687</v>
      </c>
      <c r="H2466" s="52">
        <v>723</v>
      </c>
    </row>
    <row r="2467" spans="1:8">
      <c r="A2467" s="53">
        <v>2024</v>
      </c>
      <c r="B2467" s="54" t="s">
        <v>239</v>
      </c>
      <c r="C2467" s="55" t="s">
        <v>185</v>
      </c>
      <c r="D2467" s="55" t="s">
        <v>149</v>
      </c>
      <c r="E2467" s="55" t="s">
        <v>161</v>
      </c>
      <c r="F2467" s="54" t="s">
        <v>162</v>
      </c>
      <c r="G2467" s="56">
        <v>1025</v>
      </c>
      <c r="H2467" s="57">
        <v>22</v>
      </c>
    </row>
    <row r="2468" spans="1:8">
      <c r="A2468" s="48">
        <v>2024</v>
      </c>
      <c r="B2468" s="49" t="s">
        <v>239</v>
      </c>
      <c r="C2468" s="50" t="s">
        <v>183</v>
      </c>
      <c r="D2468" s="50" t="s">
        <v>149</v>
      </c>
      <c r="E2468" s="50" t="s">
        <v>161</v>
      </c>
      <c r="F2468" s="49" t="s">
        <v>162</v>
      </c>
      <c r="G2468" s="51">
        <v>4018</v>
      </c>
      <c r="H2468" s="52">
        <v>132</v>
      </c>
    </row>
    <row r="2469" spans="1:8">
      <c r="A2469" s="53">
        <v>2024</v>
      </c>
      <c r="B2469" s="54" t="s">
        <v>239</v>
      </c>
      <c r="C2469" s="55" t="s">
        <v>229</v>
      </c>
      <c r="D2469" s="55" t="s">
        <v>149</v>
      </c>
      <c r="E2469" s="55" t="s">
        <v>161</v>
      </c>
      <c r="F2469" s="54" t="s">
        <v>162</v>
      </c>
      <c r="G2469" s="56">
        <v>1056</v>
      </c>
      <c r="H2469" s="57">
        <v>22</v>
      </c>
    </row>
    <row r="2470" spans="1:8">
      <c r="A2470" s="48">
        <v>2024</v>
      </c>
      <c r="B2470" s="49" t="s">
        <v>239</v>
      </c>
      <c r="C2470" s="50" t="s">
        <v>41</v>
      </c>
      <c r="D2470" s="50" t="s">
        <v>149</v>
      </c>
      <c r="E2470" s="50" t="s">
        <v>161</v>
      </c>
      <c r="F2470" s="49" t="s">
        <v>162</v>
      </c>
      <c r="G2470" s="51">
        <v>4221</v>
      </c>
      <c r="H2470" s="52">
        <v>88</v>
      </c>
    </row>
    <row r="2471" spans="1:8">
      <c r="A2471" s="53">
        <v>2024</v>
      </c>
      <c r="B2471" s="54" t="s">
        <v>239</v>
      </c>
      <c r="C2471" s="55" t="s">
        <v>56</v>
      </c>
      <c r="D2471" s="55" t="s">
        <v>149</v>
      </c>
      <c r="E2471" s="55" t="s">
        <v>161</v>
      </c>
      <c r="F2471" s="54" t="s">
        <v>162</v>
      </c>
      <c r="G2471" s="56">
        <v>6178</v>
      </c>
      <c r="H2471" s="57">
        <v>128</v>
      </c>
    </row>
    <row r="2472" spans="1:8">
      <c r="A2472" s="48">
        <v>2024</v>
      </c>
      <c r="B2472" s="49" t="s">
        <v>239</v>
      </c>
      <c r="C2472" s="50" t="s">
        <v>174</v>
      </c>
      <c r="D2472" s="50" t="s">
        <v>149</v>
      </c>
      <c r="E2472" s="50" t="s">
        <v>161</v>
      </c>
      <c r="F2472" s="49" t="s">
        <v>162</v>
      </c>
      <c r="G2472" s="51">
        <v>4227</v>
      </c>
      <c r="H2472" s="52">
        <v>110</v>
      </c>
    </row>
    <row r="2473" spans="1:8">
      <c r="A2473" s="53">
        <v>2024</v>
      </c>
      <c r="B2473" s="54" t="s">
        <v>239</v>
      </c>
      <c r="C2473" s="55" t="s">
        <v>148</v>
      </c>
      <c r="D2473" s="55" t="s">
        <v>149</v>
      </c>
      <c r="E2473" s="55" t="s">
        <v>161</v>
      </c>
      <c r="F2473" s="54" t="s">
        <v>162</v>
      </c>
      <c r="G2473" s="56">
        <v>51755</v>
      </c>
      <c r="H2473" s="57">
        <v>1056</v>
      </c>
    </row>
    <row r="2474" spans="1:8">
      <c r="A2474" s="48">
        <v>2024</v>
      </c>
      <c r="B2474" s="49" t="s">
        <v>239</v>
      </c>
      <c r="C2474" s="50" t="s">
        <v>74</v>
      </c>
      <c r="D2474" s="50" t="s">
        <v>149</v>
      </c>
      <c r="E2474" s="50" t="s">
        <v>161</v>
      </c>
      <c r="F2474" s="49" t="s">
        <v>162</v>
      </c>
      <c r="G2474" s="51">
        <v>795915</v>
      </c>
      <c r="H2474" s="52">
        <v>21096.6</v>
      </c>
    </row>
    <row r="2475" spans="1:8">
      <c r="A2475" s="53">
        <v>2024</v>
      </c>
      <c r="B2475" s="54" t="s">
        <v>239</v>
      </c>
      <c r="C2475" s="55" t="s">
        <v>177</v>
      </c>
      <c r="D2475" s="55" t="s">
        <v>149</v>
      </c>
      <c r="E2475" s="55" t="s">
        <v>161</v>
      </c>
      <c r="F2475" s="54" t="s">
        <v>162</v>
      </c>
      <c r="G2475" s="56">
        <v>20361</v>
      </c>
      <c r="H2475" s="57">
        <v>562.79999999999995</v>
      </c>
    </row>
    <row r="2476" spans="1:8">
      <c r="A2476" s="48">
        <v>2024</v>
      </c>
      <c r="B2476" s="49" t="s">
        <v>239</v>
      </c>
      <c r="C2476" s="50" t="s">
        <v>160</v>
      </c>
      <c r="D2476" s="50" t="s">
        <v>151</v>
      </c>
      <c r="E2476" s="50" t="s">
        <v>178</v>
      </c>
      <c r="F2476" s="49" t="s">
        <v>162</v>
      </c>
      <c r="G2476" s="51">
        <v>14939</v>
      </c>
      <c r="H2476" s="52">
        <v>532</v>
      </c>
    </row>
    <row r="2477" spans="1:8">
      <c r="A2477" s="53">
        <v>2024</v>
      </c>
      <c r="B2477" s="54" t="s">
        <v>239</v>
      </c>
      <c r="C2477" s="55" t="s">
        <v>84</v>
      </c>
      <c r="D2477" s="55" t="s">
        <v>151</v>
      </c>
      <c r="E2477" s="55" t="s">
        <v>178</v>
      </c>
      <c r="F2477" s="54" t="s">
        <v>162</v>
      </c>
      <c r="G2477" s="56">
        <v>19587</v>
      </c>
      <c r="H2477" s="57">
        <v>600</v>
      </c>
    </row>
    <row r="2478" spans="1:8">
      <c r="A2478" s="48">
        <v>2024</v>
      </c>
      <c r="B2478" s="49" t="s">
        <v>239</v>
      </c>
      <c r="C2478" s="50" t="s">
        <v>44</v>
      </c>
      <c r="D2478" s="50" t="s">
        <v>151</v>
      </c>
      <c r="E2478" s="50" t="s">
        <v>178</v>
      </c>
      <c r="F2478" s="49" t="s">
        <v>162</v>
      </c>
      <c r="G2478" s="51">
        <v>61326</v>
      </c>
      <c r="H2478" s="52">
        <v>3485.9119999999998</v>
      </c>
    </row>
    <row r="2479" spans="1:8">
      <c r="A2479" s="53">
        <v>2024</v>
      </c>
      <c r="B2479" s="54" t="s">
        <v>239</v>
      </c>
      <c r="C2479" s="55" t="s">
        <v>60</v>
      </c>
      <c r="D2479" s="55" t="s">
        <v>151</v>
      </c>
      <c r="E2479" s="55" t="s">
        <v>178</v>
      </c>
      <c r="F2479" s="54" t="s">
        <v>162</v>
      </c>
      <c r="G2479" s="56">
        <v>17905</v>
      </c>
      <c r="H2479" s="57">
        <v>491.54</v>
      </c>
    </row>
    <row r="2480" spans="1:8">
      <c r="A2480" s="48">
        <v>2024</v>
      </c>
      <c r="B2480" s="49" t="s">
        <v>239</v>
      </c>
      <c r="C2480" s="50" t="s">
        <v>65</v>
      </c>
      <c r="D2480" s="50" t="s">
        <v>151</v>
      </c>
      <c r="E2480" s="50" t="s">
        <v>178</v>
      </c>
      <c r="F2480" s="49" t="s">
        <v>162</v>
      </c>
      <c r="G2480" s="51">
        <v>892</v>
      </c>
      <c r="H2480" s="52">
        <v>22</v>
      </c>
    </row>
    <row r="2481" spans="1:8">
      <c r="A2481" s="53">
        <v>2024</v>
      </c>
      <c r="B2481" s="54" t="s">
        <v>239</v>
      </c>
      <c r="C2481" s="55" t="s">
        <v>30</v>
      </c>
      <c r="D2481" s="55" t="s">
        <v>151</v>
      </c>
      <c r="E2481" s="55" t="s">
        <v>178</v>
      </c>
      <c r="F2481" s="54" t="s">
        <v>162</v>
      </c>
      <c r="G2481" s="56">
        <v>99</v>
      </c>
      <c r="H2481" s="57">
        <v>3.2850000000000001</v>
      </c>
    </row>
    <row r="2482" spans="1:8">
      <c r="A2482" s="48">
        <v>2024</v>
      </c>
      <c r="B2482" s="49" t="s">
        <v>239</v>
      </c>
      <c r="C2482" s="50" t="s">
        <v>48</v>
      </c>
      <c r="D2482" s="50" t="s">
        <v>151</v>
      </c>
      <c r="E2482" s="50" t="s">
        <v>178</v>
      </c>
      <c r="F2482" s="49" t="s">
        <v>162</v>
      </c>
      <c r="G2482" s="51">
        <v>97342</v>
      </c>
      <c r="H2482" s="52">
        <v>2877.4</v>
      </c>
    </row>
    <row r="2483" spans="1:8">
      <c r="A2483" s="53">
        <v>2024</v>
      </c>
      <c r="B2483" s="54" t="s">
        <v>239</v>
      </c>
      <c r="C2483" s="55" t="s">
        <v>73</v>
      </c>
      <c r="D2483" s="55" t="s">
        <v>151</v>
      </c>
      <c r="E2483" s="55" t="s">
        <v>178</v>
      </c>
      <c r="F2483" s="54" t="s">
        <v>162</v>
      </c>
      <c r="G2483" s="56">
        <v>3450</v>
      </c>
      <c r="H2483" s="57">
        <v>68.400000000000006</v>
      </c>
    </row>
    <row r="2484" spans="1:8">
      <c r="A2484" s="48">
        <v>2024</v>
      </c>
      <c r="B2484" s="49" t="s">
        <v>239</v>
      </c>
      <c r="C2484" s="50" t="s">
        <v>172</v>
      </c>
      <c r="D2484" s="50" t="s">
        <v>151</v>
      </c>
      <c r="E2484" s="50" t="s">
        <v>178</v>
      </c>
      <c r="F2484" s="49" t="s">
        <v>162</v>
      </c>
      <c r="G2484" s="51">
        <v>3522</v>
      </c>
      <c r="H2484" s="52">
        <v>88</v>
      </c>
    </row>
    <row r="2485" spans="1:8">
      <c r="A2485" s="53">
        <v>2024</v>
      </c>
      <c r="B2485" s="54" t="s">
        <v>239</v>
      </c>
      <c r="C2485" s="55" t="s">
        <v>51</v>
      </c>
      <c r="D2485" s="55" t="s">
        <v>151</v>
      </c>
      <c r="E2485" s="55" t="s">
        <v>178</v>
      </c>
      <c r="F2485" s="54" t="s">
        <v>162</v>
      </c>
      <c r="G2485" s="56">
        <v>14926</v>
      </c>
      <c r="H2485" s="57">
        <v>500</v>
      </c>
    </row>
    <row r="2486" spans="1:8">
      <c r="A2486" s="48">
        <v>2024</v>
      </c>
      <c r="B2486" s="49" t="s">
        <v>239</v>
      </c>
      <c r="C2486" s="50" t="s">
        <v>63</v>
      </c>
      <c r="D2486" s="50" t="s">
        <v>151</v>
      </c>
      <c r="E2486" s="50" t="s">
        <v>178</v>
      </c>
      <c r="F2486" s="49" t="s">
        <v>162</v>
      </c>
      <c r="G2486" s="51">
        <v>3668</v>
      </c>
      <c r="H2486" s="52">
        <v>120</v>
      </c>
    </row>
    <row r="2487" spans="1:8">
      <c r="A2487" s="53">
        <v>2024</v>
      </c>
      <c r="B2487" s="54" t="s">
        <v>239</v>
      </c>
      <c r="C2487" s="55" t="s">
        <v>39</v>
      </c>
      <c r="D2487" s="55" t="s">
        <v>151</v>
      </c>
      <c r="E2487" s="55" t="s">
        <v>178</v>
      </c>
      <c r="F2487" s="54" t="s">
        <v>162</v>
      </c>
      <c r="G2487" s="56">
        <v>826</v>
      </c>
      <c r="H2487" s="57">
        <v>38.005000000000003</v>
      </c>
    </row>
    <row r="2488" spans="1:8">
      <c r="A2488" s="48">
        <v>2024</v>
      </c>
      <c r="B2488" s="49" t="s">
        <v>239</v>
      </c>
      <c r="C2488" s="50" t="s">
        <v>41</v>
      </c>
      <c r="D2488" s="50" t="s">
        <v>151</v>
      </c>
      <c r="E2488" s="50" t="s">
        <v>178</v>
      </c>
      <c r="F2488" s="49" t="s">
        <v>162</v>
      </c>
      <c r="G2488" s="51">
        <v>75</v>
      </c>
      <c r="H2488" s="52">
        <v>1</v>
      </c>
    </row>
    <row r="2489" spans="1:8">
      <c r="A2489" s="53">
        <v>2024</v>
      </c>
      <c r="B2489" s="54" t="s">
        <v>239</v>
      </c>
      <c r="C2489" s="55" t="s">
        <v>74</v>
      </c>
      <c r="D2489" s="55" t="s">
        <v>151</v>
      </c>
      <c r="E2489" s="55" t="s">
        <v>178</v>
      </c>
      <c r="F2489" s="54" t="s">
        <v>162</v>
      </c>
      <c r="G2489" s="56">
        <v>77307</v>
      </c>
      <c r="H2489" s="57">
        <v>1843.1</v>
      </c>
    </row>
    <row r="2490" spans="1:8">
      <c r="A2490" s="48">
        <v>2024</v>
      </c>
      <c r="B2490" s="49" t="s">
        <v>239</v>
      </c>
      <c r="C2490" s="50" t="s">
        <v>177</v>
      </c>
      <c r="D2490" s="50" t="s">
        <v>151</v>
      </c>
      <c r="E2490" s="50" t="s">
        <v>178</v>
      </c>
      <c r="F2490" s="49" t="s">
        <v>162</v>
      </c>
      <c r="G2490" s="51">
        <v>14821</v>
      </c>
      <c r="H2490" s="52">
        <v>288</v>
      </c>
    </row>
    <row r="2491" spans="1:8">
      <c r="A2491" s="53">
        <v>2024</v>
      </c>
      <c r="B2491" s="54" t="s">
        <v>240</v>
      </c>
      <c r="C2491" s="55" t="s">
        <v>91</v>
      </c>
      <c r="D2491" s="55" t="s">
        <v>149</v>
      </c>
      <c r="E2491" s="55" t="s">
        <v>161</v>
      </c>
      <c r="F2491" s="54" t="s">
        <v>162</v>
      </c>
      <c r="G2491" s="56">
        <v>1358</v>
      </c>
      <c r="H2491" s="57">
        <v>40</v>
      </c>
    </row>
    <row r="2492" spans="1:8">
      <c r="A2492" s="48">
        <v>2024</v>
      </c>
      <c r="B2492" s="49" t="s">
        <v>240</v>
      </c>
      <c r="C2492" s="50" t="s">
        <v>84</v>
      </c>
      <c r="D2492" s="50" t="s">
        <v>149</v>
      </c>
      <c r="E2492" s="50" t="s">
        <v>161</v>
      </c>
      <c r="F2492" s="49" t="s">
        <v>162</v>
      </c>
      <c r="G2492" s="51">
        <v>56321</v>
      </c>
      <c r="H2492" s="52">
        <v>1378</v>
      </c>
    </row>
    <row r="2493" spans="1:8">
      <c r="A2493" s="53">
        <v>2024</v>
      </c>
      <c r="B2493" s="54" t="s">
        <v>240</v>
      </c>
      <c r="C2493" s="55" t="s">
        <v>22</v>
      </c>
      <c r="D2493" s="55" t="s">
        <v>149</v>
      </c>
      <c r="E2493" s="55" t="s">
        <v>161</v>
      </c>
      <c r="F2493" s="54" t="s">
        <v>162</v>
      </c>
      <c r="G2493" s="56">
        <v>35059</v>
      </c>
      <c r="H2493" s="57">
        <v>726</v>
      </c>
    </row>
    <row r="2494" spans="1:8">
      <c r="A2494" s="48">
        <v>2024</v>
      </c>
      <c r="B2494" s="49" t="s">
        <v>240</v>
      </c>
      <c r="C2494" s="50" t="s">
        <v>59</v>
      </c>
      <c r="D2494" s="50" t="s">
        <v>149</v>
      </c>
      <c r="E2494" s="50" t="s">
        <v>161</v>
      </c>
      <c r="F2494" s="49" t="s">
        <v>162</v>
      </c>
      <c r="G2494" s="51">
        <v>12009</v>
      </c>
      <c r="H2494" s="52">
        <v>362</v>
      </c>
    </row>
    <row r="2495" spans="1:8">
      <c r="A2495" s="53">
        <v>2024</v>
      </c>
      <c r="B2495" s="54" t="s">
        <v>240</v>
      </c>
      <c r="C2495" s="55" t="s">
        <v>72</v>
      </c>
      <c r="D2495" s="55" t="s">
        <v>149</v>
      </c>
      <c r="E2495" s="55" t="s">
        <v>161</v>
      </c>
      <c r="F2495" s="54" t="s">
        <v>162</v>
      </c>
      <c r="G2495" s="56">
        <v>19944</v>
      </c>
      <c r="H2495" s="57">
        <v>452</v>
      </c>
    </row>
    <row r="2496" spans="1:8">
      <c r="A2496" s="48">
        <v>2024</v>
      </c>
      <c r="B2496" s="49" t="s">
        <v>240</v>
      </c>
      <c r="C2496" s="50" t="s">
        <v>44</v>
      </c>
      <c r="D2496" s="50" t="s">
        <v>149</v>
      </c>
      <c r="E2496" s="50" t="s">
        <v>161</v>
      </c>
      <c r="F2496" s="49" t="s">
        <v>162</v>
      </c>
      <c r="G2496" s="51">
        <v>43322</v>
      </c>
      <c r="H2496" s="52">
        <v>1598.202</v>
      </c>
    </row>
    <row r="2497" spans="1:8">
      <c r="A2497" s="53">
        <v>2024</v>
      </c>
      <c r="B2497" s="54" t="s">
        <v>240</v>
      </c>
      <c r="C2497" s="55" t="s">
        <v>163</v>
      </c>
      <c r="D2497" s="55" t="s">
        <v>149</v>
      </c>
      <c r="E2497" s="55" t="s">
        <v>161</v>
      </c>
      <c r="F2497" s="54" t="s">
        <v>162</v>
      </c>
      <c r="G2497" s="56">
        <v>7251</v>
      </c>
      <c r="H2497" s="57">
        <v>210</v>
      </c>
    </row>
    <row r="2498" spans="1:8">
      <c r="A2498" s="48">
        <v>2024</v>
      </c>
      <c r="B2498" s="49" t="s">
        <v>240</v>
      </c>
      <c r="C2498" s="50" t="s">
        <v>164</v>
      </c>
      <c r="D2498" s="50" t="s">
        <v>149</v>
      </c>
      <c r="E2498" s="50" t="s">
        <v>161</v>
      </c>
      <c r="F2498" s="49" t="s">
        <v>162</v>
      </c>
      <c r="G2498" s="51">
        <v>18604</v>
      </c>
      <c r="H2498" s="52">
        <v>594</v>
      </c>
    </row>
    <row r="2499" spans="1:8">
      <c r="A2499" s="53">
        <v>2024</v>
      </c>
      <c r="B2499" s="54" t="s">
        <v>240</v>
      </c>
      <c r="C2499" s="55" t="s">
        <v>61</v>
      </c>
      <c r="D2499" s="55" t="s">
        <v>149</v>
      </c>
      <c r="E2499" s="55" t="s">
        <v>161</v>
      </c>
      <c r="F2499" s="54" t="s">
        <v>162</v>
      </c>
      <c r="G2499" s="56">
        <v>2575</v>
      </c>
      <c r="H2499" s="57">
        <v>88</v>
      </c>
    </row>
    <row r="2500" spans="1:8">
      <c r="A2500" s="48">
        <v>2024</v>
      </c>
      <c r="B2500" s="49" t="s">
        <v>240</v>
      </c>
      <c r="C2500" s="50" t="s">
        <v>165</v>
      </c>
      <c r="D2500" s="50" t="s">
        <v>149</v>
      </c>
      <c r="E2500" s="50" t="s">
        <v>161</v>
      </c>
      <c r="F2500" s="49" t="s">
        <v>162</v>
      </c>
      <c r="G2500" s="51">
        <v>14771</v>
      </c>
      <c r="H2500" s="52">
        <v>440</v>
      </c>
    </row>
    <row r="2501" spans="1:8">
      <c r="A2501" s="53">
        <v>2024</v>
      </c>
      <c r="B2501" s="54" t="s">
        <v>240</v>
      </c>
      <c r="C2501" s="55" t="s">
        <v>166</v>
      </c>
      <c r="D2501" s="55" t="s">
        <v>149</v>
      </c>
      <c r="E2501" s="55" t="s">
        <v>161</v>
      </c>
      <c r="F2501" s="54" t="s">
        <v>162</v>
      </c>
      <c r="G2501" s="56">
        <v>43418</v>
      </c>
      <c r="H2501" s="57">
        <v>946</v>
      </c>
    </row>
    <row r="2502" spans="1:8">
      <c r="A2502" s="48">
        <v>2024</v>
      </c>
      <c r="B2502" s="49" t="s">
        <v>240</v>
      </c>
      <c r="C2502" s="50" t="s">
        <v>29</v>
      </c>
      <c r="D2502" s="50" t="s">
        <v>149</v>
      </c>
      <c r="E2502" s="50" t="s">
        <v>161</v>
      </c>
      <c r="F2502" s="49" t="s">
        <v>162</v>
      </c>
      <c r="G2502" s="51">
        <v>3187</v>
      </c>
      <c r="H2502" s="52">
        <v>65</v>
      </c>
    </row>
    <row r="2503" spans="1:8">
      <c r="A2503" s="53">
        <v>2024</v>
      </c>
      <c r="B2503" s="54" t="s">
        <v>240</v>
      </c>
      <c r="C2503" s="55" t="s">
        <v>167</v>
      </c>
      <c r="D2503" s="55" t="s">
        <v>149</v>
      </c>
      <c r="E2503" s="55" t="s">
        <v>161</v>
      </c>
      <c r="F2503" s="54" t="s">
        <v>162</v>
      </c>
      <c r="G2503" s="56">
        <v>2686</v>
      </c>
      <c r="H2503" s="57">
        <v>81.400000000000006</v>
      </c>
    </row>
    <row r="2504" spans="1:8">
      <c r="A2504" s="48">
        <v>2024</v>
      </c>
      <c r="B2504" s="49" t="s">
        <v>240</v>
      </c>
      <c r="C2504" s="50" t="s">
        <v>30</v>
      </c>
      <c r="D2504" s="50" t="s">
        <v>149</v>
      </c>
      <c r="E2504" s="50" t="s">
        <v>161</v>
      </c>
      <c r="F2504" s="49" t="s">
        <v>162</v>
      </c>
      <c r="G2504" s="51">
        <v>2240</v>
      </c>
      <c r="H2504" s="52">
        <v>44</v>
      </c>
    </row>
    <row r="2505" spans="1:8">
      <c r="A2505" s="53">
        <v>2024</v>
      </c>
      <c r="B2505" s="54" t="s">
        <v>240</v>
      </c>
      <c r="C2505" s="55" t="s">
        <v>168</v>
      </c>
      <c r="D2505" s="55" t="s">
        <v>149</v>
      </c>
      <c r="E2505" s="55" t="s">
        <v>161</v>
      </c>
      <c r="F2505" s="54" t="s">
        <v>162</v>
      </c>
      <c r="G2505" s="56">
        <v>8673</v>
      </c>
      <c r="H2505" s="57">
        <v>260</v>
      </c>
    </row>
    <row r="2506" spans="1:8">
      <c r="A2506" s="48">
        <v>2024</v>
      </c>
      <c r="B2506" s="49" t="s">
        <v>240</v>
      </c>
      <c r="C2506" s="50" t="s">
        <v>45</v>
      </c>
      <c r="D2506" s="50" t="s">
        <v>149</v>
      </c>
      <c r="E2506" s="50" t="s">
        <v>161</v>
      </c>
      <c r="F2506" s="49" t="s">
        <v>162</v>
      </c>
      <c r="G2506" s="51">
        <v>3397</v>
      </c>
      <c r="H2506" s="52">
        <v>44</v>
      </c>
    </row>
    <row r="2507" spans="1:8">
      <c r="A2507" s="53">
        <v>2024</v>
      </c>
      <c r="B2507" s="54" t="s">
        <v>240</v>
      </c>
      <c r="C2507" s="55" t="s">
        <v>46</v>
      </c>
      <c r="D2507" s="55" t="s">
        <v>149</v>
      </c>
      <c r="E2507" s="55" t="s">
        <v>161</v>
      </c>
      <c r="F2507" s="54" t="s">
        <v>162</v>
      </c>
      <c r="G2507" s="56">
        <v>2861</v>
      </c>
      <c r="H2507" s="57">
        <v>84</v>
      </c>
    </row>
    <row r="2508" spans="1:8">
      <c r="A2508" s="48">
        <v>2024</v>
      </c>
      <c r="B2508" s="49" t="s">
        <v>240</v>
      </c>
      <c r="C2508" s="50" t="s">
        <v>47</v>
      </c>
      <c r="D2508" s="50" t="s">
        <v>149</v>
      </c>
      <c r="E2508" s="50" t="s">
        <v>161</v>
      </c>
      <c r="F2508" s="49" t="s">
        <v>162</v>
      </c>
      <c r="G2508" s="51">
        <v>23379</v>
      </c>
      <c r="H2508" s="52">
        <v>704.1</v>
      </c>
    </row>
    <row r="2509" spans="1:8">
      <c r="A2509" s="53">
        <v>2024</v>
      </c>
      <c r="B2509" s="54" t="s">
        <v>240</v>
      </c>
      <c r="C2509" s="55" t="s">
        <v>33</v>
      </c>
      <c r="D2509" s="55" t="s">
        <v>149</v>
      </c>
      <c r="E2509" s="55" t="s">
        <v>161</v>
      </c>
      <c r="F2509" s="54" t="s">
        <v>162</v>
      </c>
      <c r="G2509" s="56">
        <v>4160</v>
      </c>
      <c r="H2509" s="57">
        <v>88</v>
      </c>
    </row>
    <row r="2510" spans="1:8">
      <c r="A2510" s="48">
        <v>2024</v>
      </c>
      <c r="B2510" s="49" t="s">
        <v>240</v>
      </c>
      <c r="C2510" s="50" t="s">
        <v>48</v>
      </c>
      <c r="D2510" s="50" t="s">
        <v>149</v>
      </c>
      <c r="E2510" s="50" t="s">
        <v>161</v>
      </c>
      <c r="F2510" s="49" t="s">
        <v>162</v>
      </c>
      <c r="G2510" s="51">
        <v>1165666</v>
      </c>
      <c r="H2510" s="52">
        <v>33791.35</v>
      </c>
    </row>
    <row r="2511" spans="1:8">
      <c r="A2511" s="53">
        <v>2024</v>
      </c>
      <c r="B2511" s="54" t="s">
        <v>240</v>
      </c>
      <c r="C2511" s="55" t="s">
        <v>169</v>
      </c>
      <c r="D2511" s="55" t="s">
        <v>149</v>
      </c>
      <c r="E2511" s="55" t="s">
        <v>161</v>
      </c>
      <c r="F2511" s="54" t="s">
        <v>162</v>
      </c>
      <c r="G2511" s="56">
        <v>2745</v>
      </c>
      <c r="H2511" s="57">
        <v>205.55799999999999</v>
      </c>
    </row>
    <row r="2512" spans="1:8">
      <c r="A2512" s="48">
        <v>2024</v>
      </c>
      <c r="B2512" s="49" t="s">
        <v>240</v>
      </c>
      <c r="C2512" s="50" t="s">
        <v>49</v>
      </c>
      <c r="D2512" s="50" t="s">
        <v>149</v>
      </c>
      <c r="E2512" s="50" t="s">
        <v>161</v>
      </c>
      <c r="F2512" s="49" t="s">
        <v>162</v>
      </c>
      <c r="G2512" s="51">
        <v>4592</v>
      </c>
      <c r="H2512" s="52">
        <v>110</v>
      </c>
    </row>
    <row r="2513" spans="1:8">
      <c r="A2513" s="53">
        <v>2024</v>
      </c>
      <c r="B2513" s="54" t="s">
        <v>240</v>
      </c>
      <c r="C2513" s="55" t="s">
        <v>73</v>
      </c>
      <c r="D2513" s="55" t="s">
        <v>149</v>
      </c>
      <c r="E2513" s="55" t="s">
        <v>161</v>
      </c>
      <c r="F2513" s="54" t="s">
        <v>162</v>
      </c>
      <c r="G2513" s="56">
        <v>23592</v>
      </c>
      <c r="H2513" s="57">
        <v>633</v>
      </c>
    </row>
    <row r="2514" spans="1:8">
      <c r="A2514" s="48">
        <v>2024</v>
      </c>
      <c r="B2514" s="49" t="s">
        <v>240</v>
      </c>
      <c r="C2514" s="50" t="s">
        <v>172</v>
      </c>
      <c r="D2514" s="50" t="s">
        <v>149</v>
      </c>
      <c r="E2514" s="50" t="s">
        <v>161</v>
      </c>
      <c r="F2514" s="49" t="s">
        <v>162</v>
      </c>
      <c r="G2514" s="51">
        <v>22046</v>
      </c>
      <c r="H2514" s="52">
        <v>614</v>
      </c>
    </row>
    <row r="2515" spans="1:8">
      <c r="A2515" s="53">
        <v>2024</v>
      </c>
      <c r="B2515" s="54" t="s">
        <v>240</v>
      </c>
      <c r="C2515" s="55" t="s">
        <v>63</v>
      </c>
      <c r="D2515" s="55" t="s">
        <v>149</v>
      </c>
      <c r="E2515" s="55" t="s">
        <v>161</v>
      </c>
      <c r="F2515" s="54" t="s">
        <v>162</v>
      </c>
      <c r="G2515" s="56">
        <v>735</v>
      </c>
      <c r="H2515" s="57">
        <v>22</v>
      </c>
    </row>
    <row r="2516" spans="1:8">
      <c r="A2516" s="48">
        <v>2024</v>
      </c>
      <c r="B2516" s="49" t="s">
        <v>240</v>
      </c>
      <c r="C2516" s="50" t="s">
        <v>52</v>
      </c>
      <c r="D2516" s="50" t="s">
        <v>149</v>
      </c>
      <c r="E2516" s="50" t="s">
        <v>161</v>
      </c>
      <c r="F2516" s="49" t="s">
        <v>162</v>
      </c>
      <c r="G2516" s="51">
        <v>6799</v>
      </c>
      <c r="H2516" s="52">
        <v>190.4</v>
      </c>
    </row>
    <row r="2517" spans="1:8">
      <c r="A2517" s="53">
        <v>2024</v>
      </c>
      <c r="B2517" s="54" t="s">
        <v>240</v>
      </c>
      <c r="C2517" s="55" t="s">
        <v>39</v>
      </c>
      <c r="D2517" s="55" t="s">
        <v>149</v>
      </c>
      <c r="E2517" s="55" t="s">
        <v>161</v>
      </c>
      <c r="F2517" s="54" t="s">
        <v>162</v>
      </c>
      <c r="G2517" s="56">
        <v>30247</v>
      </c>
      <c r="H2517" s="57">
        <v>588</v>
      </c>
    </row>
    <row r="2518" spans="1:8">
      <c r="A2518" s="48">
        <v>2024</v>
      </c>
      <c r="B2518" s="49" t="s">
        <v>240</v>
      </c>
      <c r="C2518" s="50" t="s">
        <v>69</v>
      </c>
      <c r="D2518" s="50" t="s">
        <v>149</v>
      </c>
      <c r="E2518" s="50" t="s">
        <v>161</v>
      </c>
      <c r="F2518" s="49" t="s">
        <v>162</v>
      </c>
      <c r="G2518" s="51">
        <v>1662</v>
      </c>
      <c r="H2518" s="52">
        <v>43.1</v>
      </c>
    </row>
    <row r="2519" spans="1:8">
      <c r="A2519" s="53">
        <v>2024</v>
      </c>
      <c r="B2519" s="54" t="s">
        <v>240</v>
      </c>
      <c r="C2519" s="55" t="s">
        <v>229</v>
      </c>
      <c r="D2519" s="55" t="s">
        <v>149</v>
      </c>
      <c r="E2519" s="55" t="s">
        <v>161</v>
      </c>
      <c r="F2519" s="54" t="s">
        <v>162</v>
      </c>
      <c r="G2519" s="56">
        <v>1104</v>
      </c>
      <c r="H2519" s="57">
        <v>22</v>
      </c>
    </row>
    <row r="2520" spans="1:8">
      <c r="A2520" s="48">
        <v>2024</v>
      </c>
      <c r="B2520" s="49" t="s">
        <v>240</v>
      </c>
      <c r="C2520" s="50" t="s">
        <v>41</v>
      </c>
      <c r="D2520" s="50" t="s">
        <v>149</v>
      </c>
      <c r="E2520" s="50" t="s">
        <v>161</v>
      </c>
      <c r="F2520" s="49" t="s">
        <v>162</v>
      </c>
      <c r="G2520" s="51">
        <v>1102</v>
      </c>
      <c r="H2520" s="52">
        <v>22</v>
      </c>
    </row>
    <row r="2521" spans="1:8">
      <c r="A2521" s="53">
        <v>2024</v>
      </c>
      <c r="B2521" s="54" t="s">
        <v>240</v>
      </c>
      <c r="C2521" s="55" t="s">
        <v>56</v>
      </c>
      <c r="D2521" s="55" t="s">
        <v>149</v>
      </c>
      <c r="E2521" s="55" t="s">
        <v>161</v>
      </c>
      <c r="F2521" s="54" t="s">
        <v>162</v>
      </c>
      <c r="G2521" s="56">
        <v>7178</v>
      </c>
      <c r="H2521" s="57">
        <v>137.69999999999999</v>
      </c>
    </row>
    <row r="2522" spans="1:8">
      <c r="A2522" s="48">
        <v>2024</v>
      </c>
      <c r="B2522" s="49" t="s">
        <v>240</v>
      </c>
      <c r="C2522" s="50" t="s">
        <v>148</v>
      </c>
      <c r="D2522" s="50" t="s">
        <v>149</v>
      </c>
      <c r="E2522" s="50" t="s">
        <v>161</v>
      </c>
      <c r="F2522" s="49" t="s">
        <v>162</v>
      </c>
      <c r="G2522" s="51">
        <v>58683</v>
      </c>
      <c r="H2522" s="52">
        <v>1232</v>
      </c>
    </row>
    <row r="2523" spans="1:8">
      <c r="A2523" s="53">
        <v>2024</v>
      </c>
      <c r="B2523" s="54" t="s">
        <v>240</v>
      </c>
      <c r="C2523" s="55" t="s">
        <v>74</v>
      </c>
      <c r="D2523" s="55" t="s">
        <v>149</v>
      </c>
      <c r="E2523" s="55" t="s">
        <v>161</v>
      </c>
      <c r="F2523" s="54" t="s">
        <v>162</v>
      </c>
      <c r="G2523" s="56">
        <v>740985</v>
      </c>
      <c r="H2523" s="57">
        <v>20170.3</v>
      </c>
    </row>
    <row r="2524" spans="1:8">
      <c r="A2524" s="48">
        <v>2024</v>
      </c>
      <c r="B2524" s="49" t="s">
        <v>240</v>
      </c>
      <c r="C2524" s="50" t="s">
        <v>177</v>
      </c>
      <c r="D2524" s="50" t="s">
        <v>149</v>
      </c>
      <c r="E2524" s="50" t="s">
        <v>161</v>
      </c>
      <c r="F2524" s="49" t="s">
        <v>162</v>
      </c>
      <c r="G2524" s="51">
        <v>50627</v>
      </c>
      <c r="H2524" s="52">
        <v>1401.41</v>
      </c>
    </row>
    <row r="2525" spans="1:8">
      <c r="A2525" s="53">
        <v>2024</v>
      </c>
      <c r="B2525" s="54" t="s">
        <v>240</v>
      </c>
      <c r="C2525" s="55" t="s">
        <v>84</v>
      </c>
      <c r="D2525" s="55" t="s">
        <v>151</v>
      </c>
      <c r="E2525" s="55" t="s">
        <v>178</v>
      </c>
      <c r="F2525" s="54" t="s">
        <v>162</v>
      </c>
      <c r="G2525" s="56">
        <v>19218</v>
      </c>
      <c r="H2525" s="57">
        <v>600</v>
      </c>
    </row>
    <row r="2526" spans="1:8">
      <c r="A2526" s="48">
        <v>2024</v>
      </c>
      <c r="B2526" s="49" t="s">
        <v>240</v>
      </c>
      <c r="C2526" s="50" t="s">
        <v>72</v>
      </c>
      <c r="D2526" s="50" t="s">
        <v>151</v>
      </c>
      <c r="E2526" s="50" t="s">
        <v>178</v>
      </c>
      <c r="F2526" s="49" t="s">
        <v>162</v>
      </c>
      <c r="G2526" s="51">
        <v>1717</v>
      </c>
      <c r="H2526" s="52">
        <v>41.8</v>
      </c>
    </row>
    <row r="2527" spans="1:8">
      <c r="A2527" s="53">
        <v>2024</v>
      </c>
      <c r="B2527" s="54" t="s">
        <v>240</v>
      </c>
      <c r="C2527" s="55" t="s">
        <v>44</v>
      </c>
      <c r="D2527" s="55" t="s">
        <v>151</v>
      </c>
      <c r="E2527" s="55" t="s">
        <v>178</v>
      </c>
      <c r="F2527" s="54" t="s">
        <v>162</v>
      </c>
      <c r="G2527" s="56">
        <v>50336</v>
      </c>
      <c r="H2527" s="57">
        <v>3489.23</v>
      </c>
    </row>
    <row r="2528" spans="1:8">
      <c r="A2528" s="48">
        <v>2024</v>
      </c>
      <c r="B2528" s="49" t="s">
        <v>240</v>
      </c>
      <c r="C2528" s="50" t="s">
        <v>60</v>
      </c>
      <c r="D2528" s="50" t="s">
        <v>151</v>
      </c>
      <c r="E2528" s="50" t="s">
        <v>178</v>
      </c>
      <c r="F2528" s="49" t="s">
        <v>162</v>
      </c>
      <c r="G2528" s="51">
        <v>12935</v>
      </c>
      <c r="H2528" s="52">
        <v>377.6</v>
      </c>
    </row>
    <row r="2529" spans="1:8">
      <c r="A2529" s="53">
        <v>2024</v>
      </c>
      <c r="B2529" s="54" t="s">
        <v>240</v>
      </c>
      <c r="C2529" s="55" t="s">
        <v>165</v>
      </c>
      <c r="D2529" s="55" t="s">
        <v>151</v>
      </c>
      <c r="E2529" s="55" t="s">
        <v>178</v>
      </c>
      <c r="F2529" s="54" t="s">
        <v>162</v>
      </c>
      <c r="G2529" s="56">
        <v>1540</v>
      </c>
      <c r="H2529" s="57">
        <v>36.799999999999997</v>
      </c>
    </row>
    <row r="2530" spans="1:8">
      <c r="A2530" s="48">
        <v>2024</v>
      </c>
      <c r="B2530" s="49" t="s">
        <v>240</v>
      </c>
      <c r="C2530" s="50" t="s">
        <v>47</v>
      </c>
      <c r="D2530" s="50" t="s">
        <v>151</v>
      </c>
      <c r="E2530" s="50" t="s">
        <v>178</v>
      </c>
      <c r="F2530" s="49" t="s">
        <v>162</v>
      </c>
      <c r="G2530" s="51">
        <v>1443</v>
      </c>
      <c r="H2530" s="52">
        <v>44.942</v>
      </c>
    </row>
    <row r="2531" spans="1:8">
      <c r="A2531" s="53">
        <v>2024</v>
      </c>
      <c r="B2531" s="54" t="s">
        <v>240</v>
      </c>
      <c r="C2531" s="55" t="s">
        <v>48</v>
      </c>
      <c r="D2531" s="55" t="s">
        <v>151</v>
      </c>
      <c r="E2531" s="55" t="s">
        <v>178</v>
      </c>
      <c r="F2531" s="54" t="s">
        <v>162</v>
      </c>
      <c r="G2531" s="56">
        <v>125703</v>
      </c>
      <c r="H2531" s="57">
        <v>3879.5</v>
      </c>
    </row>
    <row r="2532" spans="1:8">
      <c r="A2532" s="48">
        <v>2024</v>
      </c>
      <c r="B2532" s="49" t="s">
        <v>240</v>
      </c>
      <c r="C2532" s="50" t="s">
        <v>169</v>
      </c>
      <c r="D2532" s="50" t="s">
        <v>151</v>
      </c>
      <c r="E2532" s="50" t="s">
        <v>178</v>
      </c>
      <c r="F2532" s="49" t="s">
        <v>162</v>
      </c>
      <c r="G2532" s="51">
        <v>231</v>
      </c>
      <c r="H2532" s="52">
        <v>23.45</v>
      </c>
    </row>
    <row r="2533" spans="1:8">
      <c r="A2533" s="53">
        <v>2024</v>
      </c>
      <c r="B2533" s="54" t="s">
        <v>240</v>
      </c>
      <c r="C2533" s="55" t="s">
        <v>49</v>
      </c>
      <c r="D2533" s="55" t="s">
        <v>151</v>
      </c>
      <c r="E2533" s="55" t="s">
        <v>178</v>
      </c>
      <c r="F2533" s="54" t="s">
        <v>162</v>
      </c>
      <c r="G2533" s="56">
        <v>752</v>
      </c>
      <c r="H2533" s="57">
        <v>88.135000000000005</v>
      </c>
    </row>
    <row r="2534" spans="1:8">
      <c r="A2534" s="48">
        <v>2024</v>
      </c>
      <c r="B2534" s="49" t="s">
        <v>240</v>
      </c>
      <c r="C2534" s="50" t="s">
        <v>73</v>
      </c>
      <c r="D2534" s="50" t="s">
        <v>151</v>
      </c>
      <c r="E2534" s="50" t="s">
        <v>178</v>
      </c>
      <c r="F2534" s="49" t="s">
        <v>162</v>
      </c>
      <c r="G2534" s="51">
        <v>4296</v>
      </c>
      <c r="H2534" s="52">
        <v>85.5</v>
      </c>
    </row>
    <row r="2535" spans="1:8">
      <c r="A2535" s="53">
        <v>2024</v>
      </c>
      <c r="B2535" s="54" t="s">
        <v>240</v>
      </c>
      <c r="C2535" s="55" t="s">
        <v>51</v>
      </c>
      <c r="D2535" s="55" t="s">
        <v>151</v>
      </c>
      <c r="E2535" s="55" t="s">
        <v>178</v>
      </c>
      <c r="F2535" s="54" t="s">
        <v>162</v>
      </c>
      <c r="G2535" s="56">
        <v>26668</v>
      </c>
      <c r="H2535" s="57">
        <v>1000</v>
      </c>
    </row>
    <row r="2536" spans="1:8">
      <c r="A2536" s="48">
        <v>2024</v>
      </c>
      <c r="B2536" s="49" t="s">
        <v>240</v>
      </c>
      <c r="C2536" s="50" t="s">
        <v>63</v>
      </c>
      <c r="D2536" s="50" t="s">
        <v>151</v>
      </c>
      <c r="E2536" s="50" t="s">
        <v>178</v>
      </c>
      <c r="F2536" s="49" t="s">
        <v>162</v>
      </c>
      <c r="G2536" s="51">
        <v>4197</v>
      </c>
      <c r="H2536" s="52">
        <v>144</v>
      </c>
    </row>
    <row r="2537" spans="1:8">
      <c r="A2537" s="53">
        <v>2024</v>
      </c>
      <c r="B2537" s="54" t="s">
        <v>240</v>
      </c>
      <c r="C2537" s="55" t="s">
        <v>74</v>
      </c>
      <c r="D2537" s="55" t="s">
        <v>151</v>
      </c>
      <c r="E2537" s="55" t="s">
        <v>178</v>
      </c>
      <c r="F2537" s="54" t="s">
        <v>162</v>
      </c>
      <c r="G2537" s="56">
        <v>78034</v>
      </c>
      <c r="H2537" s="57">
        <v>2001.404</v>
      </c>
    </row>
    <row r="2538" spans="1:8">
      <c r="A2538" s="48">
        <v>2024</v>
      </c>
      <c r="B2538" s="49" t="s">
        <v>240</v>
      </c>
      <c r="C2538" s="50" t="s">
        <v>177</v>
      </c>
      <c r="D2538" s="50" t="s">
        <v>151</v>
      </c>
      <c r="E2538" s="50" t="s">
        <v>178</v>
      </c>
      <c r="F2538" s="49" t="s">
        <v>162</v>
      </c>
      <c r="G2538" s="51">
        <v>23231</v>
      </c>
      <c r="H2538" s="52">
        <v>498.27100000000002</v>
      </c>
    </row>
    <row r="2539" spans="1:8">
      <c r="A2539" s="53">
        <v>2024</v>
      </c>
      <c r="B2539" s="54" t="s">
        <v>241</v>
      </c>
      <c r="C2539" s="55" t="s">
        <v>160</v>
      </c>
      <c r="D2539" s="55" t="s">
        <v>149</v>
      </c>
      <c r="E2539" s="55" t="s">
        <v>161</v>
      </c>
      <c r="F2539" s="54" t="s">
        <v>162</v>
      </c>
      <c r="G2539" s="56">
        <v>13948</v>
      </c>
      <c r="H2539" s="57">
        <v>506</v>
      </c>
    </row>
    <row r="2540" spans="1:8">
      <c r="A2540" s="48">
        <v>2024</v>
      </c>
      <c r="B2540" s="49" t="s">
        <v>241</v>
      </c>
      <c r="C2540" s="50" t="s">
        <v>84</v>
      </c>
      <c r="D2540" s="50" t="s">
        <v>149</v>
      </c>
      <c r="E2540" s="50" t="s">
        <v>161</v>
      </c>
      <c r="F2540" s="49" t="s">
        <v>162</v>
      </c>
      <c r="G2540" s="51">
        <v>24510</v>
      </c>
      <c r="H2540" s="52">
        <v>580</v>
      </c>
    </row>
    <row r="2541" spans="1:8">
      <c r="A2541" s="53">
        <v>2024</v>
      </c>
      <c r="B2541" s="54" t="s">
        <v>241</v>
      </c>
      <c r="C2541" s="55" t="s">
        <v>22</v>
      </c>
      <c r="D2541" s="55" t="s">
        <v>149</v>
      </c>
      <c r="E2541" s="55" t="s">
        <v>161</v>
      </c>
      <c r="F2541" s="54" t="s">
        <v>162</v>
      </c>
      <c r="G2541" s="56">
        <v>62735</v>
      </c>
      <c r="H2541" s="57">
        <v>1364</v>
      </c>
    </row>
    <row r="2542" spans="1:8">
      <c r="A2542" s="48">
        <v>2024</v>
      </c>
      <c r="B2542" s="49" t="s">
        <v>241</v>
      </c>
      <c r="C2542" s="50" t="s">
        <v>59</v>
      </c>
      <c r="D2542" s="50" t="s">
        <v>149</v>
      </c>
      <c r="E2542" s="50" t="s">
        <v>161</v>
      </c>
      <c r="F2542" s="49" t="s">
        <v>162</v>
      </c>
      <c r="G2542" s="51">
        <v>9007</v>
      </c>
      <c r="H2542" s="52">
        <v>274</v>
      </c>
    </row>
    <row r="2543" spans="1:8">
      <c r="A2543" s="53">
        <v>2024</v>
      </c>
      <c r="B2543" s="54" t="s">
        <v>241</v>
      </c>
      <c r="C2543" s="55" t="s">
        <v>72</v>
      </c>
      <c r="D2543" s="55" t="s">
        <v>149</v>
      </c>
      <c r="E2543" s="55" t="s">
        <v>161</v>
      </c>
      <c r="F2543" s="54" t="s">
        <v>162</v>
      </c>
      <c r="G2543" s="56">
        <v>2121</v>
      </c>
      <c r="H2543" s="57">
        <v>53.7</v>
      </c>
    </row>
    <row r="2544" spans="1:8">
      <c r="A2544" s="48">
        <v>2024</v>
      </c>
      <c r="B2544" s="49" t="s">
        <v>241</v>
      </c>
      <c r="C2544" s="50" t="s">
        <v>44</v>
      </c>
      <c r="D2544" s="50" t="s">
        <v>149</v>
      </c>
      <c r="E2544" s="50" t="s">
        <v>161</v>
      </c>
      <c r="F2544" s="49" t="s">
        <v>162</v>
      </c>
      <c r="G2544" s="51">
        <v>40871</v>
      </c>
      <c r="H2544" s="52">
        <v>1267.2660000000001</v>
      </c>
    </row>
    <row r="2545" spans="1:8">
      <c r="A2545" s="53">
        <v>2024</v>
      </c>
      <c r="B2545" s="54" t="s">
        <v>241</v>
      </c>
      <c r="C2545" s="55" t="s">
        <v>163</v>
      </c>
      <c r="D2545" s="55" t="s">
        <v>149</v>
      </c>
      <c r="E2545" s="55" t="s">
        <v>161</v>
      </c>
      <c r="F2545" s="54" t="s">
        <v>162</v>
      </c>
      <c r="G2545" s="56">
        <v>111431</v>
      </c>
      <c r="H2545" s="57">
        <v>3420.8</v>
      </c>
    </row>
    <row r="2546" spans="1:8">
      <c r="A2546" s="48">
        <v>2024</v>
      </c>
      <c r="B2546" s="49" t="s">
        <v>241</v>
      </c>
      <c r="C2546" s="50" t="s">
        <v>164</v>
      </c>
      <c r="D2546" s="50" t="s">
        <v>149</v>
      </c>
      <c r="E2546" s="50" t="s">
        <v>161</v>
      </c>
      <c r="F2546" s="49" t="s">
        <v>162</v>
      </c>
      <c r="G2546" s="51">
        <v>14397</v>
      </c>
      <c r="H2546" s="52">
        <v>440</v>
      </c>
    </row>
    <row r="2547" spans="1:8">
      <c r="A2547" s="53">
        <v>2024</v>
      </c>
      <c r="B2547" s="54" t="s">
        <v>241</v>
      </c>
      <c r="C2547" s="55" t="s">
        <v>65</v>
      </c>
      <c r="D2547" s="55" t="s">
        <v>149</v>
      </c>
      <c r="E2547" s="55" t="s">
        <v>161</v>
      </c>
      <c r="F2547" s="54" t="s">
        <v>162</v>
      </c>
      <c r="G2547" s="56">
        <v>9412</v>
      </c>
      <c r="H2547" s="57">
        <v>198</v>
      </c>
    </row>
    <row r="2548" spans="1:8">
      <c r="A2548" s="48">
        <v>2024</v>
      </c>
      <c r="B2548" s="49" t="s">
        <v>241</v>
      </c>
      <c r="C2548" s="50" t="s">
        <v>165</v>
      </c>
      <c r="D2548" s="50" t="s">
        <v>149</v>
      </c>
      <c r="E2548" s="50" t="s">
        <v>161</v>
      </c>
      <c r="F2548" s="49" t="s">
        <v>162</v>
      </c>
      <c r="G2548" s="51">
        <v>16180</v>
      </c>
      <c r="H2548" s="52">
        <v>440</v>
      </c>
    </row>
    <row r="2549" spans="1:8">
      <c r="A2549" s="53">
        <v>2024</v>
      </c>
      <c r="B2549" s="54" t="s">
        <v>241</v>
      </c>
      <c r="C2549" s="55" t="s">
        <v>166</v>
      </c>
      <c r="D2549" s="55" t="s">
        <v>149</v>
      </c>
      <c r="E2549" s="55" t="s">
        <v>161</v>
      </c>
      <c r="F2549" s="54" t="s">
        <v>162</v>
      </c>
      <c r="G2549" s="56">
        <v>36795</v>
      </c>
      <c r="H2549" s="57">
        <v>704</v>
      </c>
    </row>
    <row r="2550" spans="1:8">
      <c r="A2550" s="48">
        <v>2024</v>
      </c>
      <c r="B2550" s="49" t="s">
        <v>241</v>
      </c>
      <c r="C2550" s="50" t="s">
        <v>29</v>
      </c>
      <c r="D2550" s="50" t="s">
        <v>149</v>
      </c>
      <c r="E2550" s="50" t="s">
        <v>161</v>
      </c>
      <c r="F2550" s="49" t="s">
        <v>162</v>
      </c>
      <c r="G2550" s="51">
        <v>4279</v>
      </c>
      <c r="H2550" s="52">
        <v>88</v>
      </c>
    </row>
    <row r="2551" spans="1:8">
      <c r="A2551" s="53">
        <v>2024</v>
      </c>
      <c r="B2551" s="54" t="s">
        <v>241</v>
      </c>
      <c r="C2551" s="55" t="s">
        <v>30</v>
      </c>
      <c r="D2551" s="55" t="s">
        <v>149</v>
      </c>
      <c r="E2551" s="55" t="s">
        <v>161</v>
      </c>
      <c r="F2551" s="54" t="s">
        <v>162</v>
      </c>
      <c r="G2551" s="56">
        <v>1020</v>
      </c>
      <c r="H2551" s="57">
        <v>22</v>
      </c>
    </row>
    <row r="2552" spans="1:8">
      <c r="A2552" s="48">
        <v>2024</v>
      </c>
      <c r="B2552" s="49" t="s">
        <v>241</v>
      </c>
      <c r="C2552" s="50" t="s">
        <v>62</v>
      </c>
      <c r="D2552" s="50" t="s">
        <v>149</v>
      </c>
      <c r="E2552" s="50" t="s">
        <v>161</v>
      </c>
      <c r="F2552" s="49" t="s">
        <v>162</v>
      </c>
      <c r="G2552" s="51">
        <v>65006</v>
      </c>
      <c r="H2552" s="52">
        <v>1998.7</v>
      </c>
    </row>
    <row r="2553" spans="1:8">
      <c r="A2553" s="53">
        <v>2024</v>
      </c>
      <c r="B2553" s="54" t="s">
        <v>241</v>
      </c>
      <c r="C2553" s="55" t="s">
        <v>45</v>
      </c>
      <c r="D2553" s="55" t="s">
        <v>149</v>
      </c>
      <c r="E2553" s="55" t="s">
        <v>161</v>
      </c>
      <c r="F2553" s="54" t="s">
        <v>162</v>
      </c>
      <c r="G2553" s="56">
        <v>2177</v>
      </c>
      <c r="H2553" s="57">
        <v>33</v>
      </c>
    </row>
    <row r="2554" spans="1:8">
      <c r="A2554" s="48">
        <v>2024</v>
      </c>
      <c r="B2554" s="49" t="s">
        <v>241</v>
      </c>
      <c r="C2554" s="50" t="s">
        <v>46</v>
      </c>
      <c r="D2554" s="50" t="s">
        <v>149</v>
      </c>
      <c r="E2554" s="50" t="s">
        <v>161</v>
      </c>
      <c r="F2554" s="49" t="s">
        <v>162</v>
      </c>
      <c r="G2554" s="51">
        <v>1391</v>
      </c>
      <c r="H2554" s="52">
        <v>42</v>
      </c>
    </row>
    <row r="2555" spans="1:8">
      <c r="A2555" s="53">
        <v>2024</v>
      </c>
      <c r="B2555" s="54" t="s">
        <v>241</v>
      </c>
      <c r="C2555" s="55" t="s">
        <v>47</v>
      </c>
      <c r="D2555" s="55" t="s">
        <v>149</v>
      </c>
      <c r="E2555" s="55" t="s">
        <v>161</v>
      </c>
      <c r="F2555" s="54" t="s">
        <v>162</v>
      </c>
      <c r="G2555" s="56">
        <v>17243</v>
      </c>
      <c r="H2555" s="57">
        <v>480</v>
      </c>
    </row>
    <row r="2556" spans="1:8">
      <c r="A2556" s="48">
        <v>2024</v>
      </c>
      <c r="B2556" s="49" t="s">
        <v>241</v>
      </c>
      <c r="C2556" s="50" t="s">
        <v>33</v>
      </c>
      <c r="D2556" s="50" t="s">
        <v>149</v>
      </c>
      <c r="E2556" s="50" t="s">
        <v>161</v>
      </c>
      <c r="F2556" s="49" t="s">
        <v>162</v>
      </c>
      <c r="G2556" s="51">
        <v>7165</v>
      </c>
      <c r="H2556" s="52">
        <v>154</v>
      </c>
    </row>
    <row r="2557" spans="1:8">
      <c r="A2557" s="53">
        <v>2024</v>
      </c>
      <c r="B2557" s="54" t="s">
        <v>241</v>
      </c>
      <c r="C2557" s="55" t="s">
        <v>48</v>
      </c>
      <c r="D2557" s="55" t="s">
        <v>149</v>
      </c>
      <c r="E2557" s="55" t="s">
        <v>161</v>
      </c>
      <c r="F2557" s="54" t="s">
        <v>162</v>
      </c>
      <c r="G2557" s="56">
        <v>1265684</v>
      </c>
      <c r="H2557" s="57">
        <v>37967.449999999997</v>
      </c>
    </row>
    <row r="2558" spans="1:8">
      <c r="A2558" s="48">
        <v>2024</v>
      </c>
      <c r="B2558" s="49" t="s">
        <v>241</v>
      </c>
      <c r="C2558" s="50" t="s">
        <v>169</v>
      </c>
      <c r="D2558" s="50" t="s">
        <v>149</v>
      </c>
      <c r="E2558" s="50" t="s">
        <v>161</v>
      </c>
      <c r="F2558" s="49" t="s">
        <v>162</v>
      </c>
      <c r="G2558" s="51">
        <v>5373</v>
      </c>
      <c r="H2558" s="52">
        <v>146.12899999999999</v>
      </c>
    </row>
    <row r="2559" spans="1:8">
      <c r="A2559" s="53">
        <v>2024</v>
      </c>
      <c r="B2559" s="54" t="s">
        <v>241</v>
      </c>
      <c r="C2559" s="55" t="s">
        <v>49</v>
      </c>
      <c r="D2559" s="55" t="s">
        <v>149</v>
      </c>
      <c r="E2559" s="55" t="s">
        <v>161</v>
      </c>
      <c r="F2559" s="54" t="s">
        <v>162</v>
      </c>
      <c r="G2559" s="56">
        <v>2781</v>
      </c>
      <c r="H2559" s="57">
        <v>66</v>
      </c>
    </row>
    <row r="2560" spans="1:8">
      <c r="A2560" s="48">
        <v>2024</v>
      </c>
      <c r="B2560" s="49" t="s">
        <v>241</v>
      </c>
      <c r="C2560" s="50" t="s">
        <v>73</v>
      </c>
      <c r="D2560" s="50" t="s">
        <v>149</v>
      </c>
      <c r="E2560" s="50" t="s">
        <v>161</v>
      </c>
      <c r="F2560" s="49" t="s">
        <v>162</v>
      </c>
      <c r="G2560" s="51">
        <v>3047</v>
      </c>
      <c r="H2560" s="52">
        <v>105</v>
      </c>
    </row>
    <row r="2561" spans="1:8">
      <c r="A2561" s="53">
        <v>2024</v>
      </c>
      <c r="B2561" s="54" t="s">
        <v>241</v>
      </c>
      <c r="C2561" s="55" t="s">
        <v>38</v>
      </c>
      <c r="D2561" s="55" t="s">
        <v>149</v>
      </c>
      <c r="E2561" s="55" t="s">
        <v>161</v>
      </c>
      <c r="F2561" s="54" t="s">
        <v>162</v>
      </c>
      <c r="G2561" s="56">
        <v>3646</v>
      </c>
      <c r="H2561" s="57">
        <v>66</v>
      </c>
    </row>
    <row r="2562" spans="1:8">
      <c r="A2562" s="48">
        <v>2024</v>
      </c>
      <c r="B2562" s="49" t="s">
        <v>241</v>
      </c>
      <c r="C2562" s="50" t="s">
        <v>172</v>
      </c>
      <c r="D2562" s="50" t="s">
        <v>149</v>
      </c>
      <c r="E2562" s="50" t="s">
        <v>161</v>
      </c>
      <c r="F2562" s="49" t="s">
        <v>162</v>
      </c>
      <c r="G2562" s="51">
        <v>37100</v>
      </c>
      <c r="H2562" s="52">
        <v>985</v>
      </c>
    </row>
    <row r="2563" spans="1:8">
      <c r="A2563" s="53">
        <v>2024</v>
      </c>
      <c r="B2563" s="54" t="s">
        <v>241</v>
      </c>
      <c r="C2563" s="55" t="s">
        <v>51</v>
      </c>
      <c r="D2563" s="55" t="s">
        <v>149</v>
      </c>
      <c r="E2563" s="55" t="s">
        <v>161</v>
      </c>
      <c r="F2563" s="54" t="s">
        <v>162</v>
      </c>
      <c r="G2563" s="56">
        <v>727</v>
      </c>
      <c r="H2563" s="57">
        <v>22</v>
      </c>
    </row>
    <row r="2564" spans="1:8">
      <c r="A2564" s="48">
        <v>2024</v>
      </c>
      <c r="B2564" s="49" t="s">
        <v>241</v>
      </c>
      <c r="C2564" s="50" t="s">
        <v>63</v>
      </c>
      <c r="D2564" s="50" t="s">
        <v>149</v>
      </c>
      <c r="E2564" s="50" t="s">
        <v>161</v>
      </c>
      <c r="F2564" s="49" t="s">
        <v>162</v>
      </c>
      <c r="G2564" s="51">
        <v>6217</v>
      </c>
      <c r="H2564" s="52">
        <v>176</v>
      </c>
    </row>
    <row r="2565" spans="1:8">
      <c r="A2565" s="53">
        <v>2024</v>
      </c>
      <c r="B2565" s="54" t="s">
        <v>241</v>
      </c>
      <c r="C2565" s="55" t="s">
        <v>39</v>
      </c>
      <c r="D2565" s="55" t="s">
        <v>149</v>
      </c>
      <c r="E2565" s="55" t="s">
        <v>161</v>
      </c>
      <c r="F2565" s="54" t="s">
        <v>162</v>
      </c>
      <c r="G2565" s="56">
        <v>41788</v>
      </c>
      <c r="H2565" s="57">
        <v>830</v>
      </c>
    </row>
    <row r="2566" spans="1:8">
      <c r="A2566" s="48">
        <v>2024</v>
      </c>
      <c r="B2566" s="49" t="s">
        <v>241</v>
      </c>
      <c r="C2566" s="50" t="s">
        <v>185</v>
      </c>
      <c r="D2566" s="50" t="s">
        <v>149</v>
      </c>
      <c r="E2566" s="50" t="s">
        <v>161</v>
      </c>
      <c r="F2566" s="49" t="s">
        <v>162</v>
      </c>
      <c r="G2566" s="51">
        <v>1005</v>
      </c>
      <c r="H2566" s="52">
        <v>22</v>
      </c>
    </row>
    <row r="2567" spans="1:8">
      <c r="A2567" s="53">
        <v>2024</v>
      </c>
      <c r="B2567" s="54" t="s">
        <v>241</v>
      </c>
      <c r="C2567" s="55" t="s">
        <v>56</v>
      </c>
      <c r="D2567" s="55" t="s">
        <v>149</v>
      </c>
      <c r="E2567" s="55" t="s">
        <v>161</v>
      </c>
      <c r="F2567" s="54" t="s">
        <v>162</v>
      </c>
      <c r="G2567" s="56">
        <v>7731</v>
      </c>
      <c r="H2567" s="57">
        <v>177</v>
      </c>
    </row>
    <row r="2568" spans="1:8">
      <c r="A2568" s="48">
        <v>2024</v>
      </c>
      <c r="B2568" s="49" t="s">
        <v>241</v>
      </c>
      <c r="C2568" s="50" t="s">
        <v>175</v>
      </c>
      <c r="D2568" s="50" t="s">
        <v>149</v>
      </c>
      <c r="E2568" s="50" t="s">
        <v>161</v>
      </c>
      <c r="F2568" s="49" t="s">
        <v>162</v>
      </c>
      <c r="G2568" s="51">
        <v>5643</v>
      </c>
      <c r="H2568" s="52">
        <v>152.80000000000001</v>
      </c>
    </row>
    <row r="2569" spans="1:8">
      <c r="A2569" s="53">
        <v>2024</v>
      </c>
      <c r="B2569" s="54" t="s">
        <v>241</v>
      </c>
      <c r="C2569" s="55" t="s">
        <v>148</v>
      </c>
      <c r="D2569" s="55" t="s">
        <v>149</v>
      </c>
      <c r="E2569" s="55" t="s">
        <v>161</v>
      </c>
      <c r="F2569" s="54" t="s">
        <v>162</v>
      </c>
      <c r="G2569" s="56">
        <v>8715</v>
      </c>
      <c r="H2569" s="57">
        <v>196</v>
      </c>
    </row>
    <row r="2570" spans="1:8">
      <c r="A2570" s="48">
        <v>2024</v>
      </c>
      <c r="B2570" s="49" t="s">
        <v>241</v>
      </c>
      <c r="C2570" s="50" t="s">
        <v>74</v>
      </c>
      <c r="D2570" s="50" t="s">
        <v>149</v>
      </c>
      <c r="E2570" s="50" t="s">
        <v>161</v>
      </c>
      <c r="F2570" s="49" t="s">
        <v>162</v>
      </c>
      <c r="G2570" s="51">
        <v>799768</v>
      </c>
      <c r="H2570" s="52">
        <v>21443.9</v>
      </c>
    </row>
    <row r="2571" spans="1:8">
      <c r="A2571" s="53">
        <v>2024</v>
      </c>
      <c r="B2571" s="54" t="s">
        <v>241</v>
      </c>
      <c r="C2571" s="55" t="s">
        <v>177</v>
      </c>
      <c r="D2571" s="55" t="s">
        <v>149</v>
      </c>
      <c r="E2571" s="55" t="s">
        <v>161</v>
      </c>
      <c r="F2571" s="54" t="s">
        <v>162</v>
      </c>
      <c r="G2571" s="56">
        <v>42063</v>
      </c>
      <c r="H2571" s="57">
        <v>1096.0050000000001</v>
      </c>
    </row>
    <row r="2572" spans="1:8">
      <c r="A2572" s="48">
        <v>2024</v>
      </c>
      <c r="B2572" s="49" t="s">
        <v>241</v>
      </c>
      <c r="C2572" s="50" t="s">
        <v>84</v>
      </c>
      <c r="D2572" s="50" t="s">
        <v>151</v>
      </c>
      <c r="E2572" s="50" t="s">
        <v>178</v>
      </c>
      <c r="F2572" s="49" t="s">
        <v>162</v>
      </c>
      <c r="G2572" s="51">
        <v>9498</v>
      </c>
      <c r="H2572" s="52">
        <v>300</v>
      </c>
    </row>
    <row r="2573" spans="1:8">
      <c r="A2573" s="53">
        <v>2024</v>
      </c>
      <c r="B2573" s="54" t="s">
        <v>241</v>
      </c>
      <c r="C2573" s="55" t="s">
        <v>72</v>
      </c>
      <c r="D2573" s="55" t="s">
        <v>151</v>
      </c>
      <c r="E2573" s="55" t="s">
        <v>178</v>
      </c>
      <c r="F2573" s="54" t="s">
        <v>162</v>
      </c>
      <c r="G2573" s="56">
        <v>2662</v>
      </c>
      <c r="H2573" s="57">
        <v>62.7</v>
      </c>
    </row>
    <row r="2574" spans="1:8">
      <c r="A2574" s="48">
        <v>2024</v>
      </c>
      <c r="B2574" s="49" t="s">
        <v>241</v>
      </c>
      <c r="C2574" s="50" t="s">
        <v>44</v>
      </c>
      <c r="D2574" s="50" t="s">
        <v>151</v>
      </c>
      <c r="E2574" s="50" t="s">
        <v>178</v>
      </c>
      <c r="F2574" s="49" t="s">
        <v>162</v>
      </c>
      <c r="G2574" s="51">
        <v>49546</v>
      </c>
      <c r="H2574" s="52">
        <v>3508.6590000000001</v>
      </c>
    </row>
    <row r="2575" spans="1:8">
      <c r="A2575" s="53">
        <v>2024</v>
      </c>
      <c r="B2575" s="54" t="s">
        <v>241</v>
      </c>
      <c r="C2575" s="55" t="s">
        <v>60</v>
      </c>
      <c r="D2575" s="55" t="s">
        <v>151</v>
      </c>
      <c r="E2575" s="55" t="s">
        <v>178</v>
      </c>
      <c r="F2575" s="54" t="s">
        <v>162</v>
      </c>
      <c r="G2575" s="56">
        <v>20733</v>
      </c>
      <c r="H2575" s="57">
        <v>586.6</v>
      </c>
    </row>
    <row r="2576" spans="1:8">
      <c r="A2576" s="48">
        <v>2024</v>
      </c>
      <c r="B2576" s="49" t="s">
        <v>241</v>
      </c>
      <c r="C2576" s="50" t="s">
        <v>46</v>
      </c>
      <c r="D2576" s="50" t="s">
        <v>151</v>
      </c>
      <c r="E2576" s="50" t="s">
        <v>178</v>
      </c>
      <c r="F2576" s="49" t="s">
        <v>162</v>
      </c>
      <c r="G2576" s="51">
        <v>933</v>
      </c>
      <c r="H2576" s="52">
        <v>20</v>
      </c>
    </row>
    <row r="2577" spans="1:8">
      <c r="A2577" s="53">
        <v>2024</v>
      </c>
      <c r="B2577" s="54" t="s">
        <v>241</v>
      </c>
      <c r="C2577" s="55" t="s">
        <v>47</v>
      </c>
      <c r="D2577" s="55" t="s">
        <v>151</v>
      </c>
      <c r="E2577" s="55" t="s">
        <v>178</v>
      </c>
      <c r="F2577" s="54" t="s">
        <v>162</v>
      </c>
      <c r="G2577" s="56">
        <v>1050</v>
      </c>
      <c r="H2577" s="57">
        <v>20</v>
      </c>
    </row>
    <row r="2578" spans="1:8">
      <c r="A2578" s="48">
        <v>2024</v>
      </c>
      <c r="B2578" s="49" t="s">
        <v>241</v>
      </c>
      <c r="C2578" s="50" t="s">
        <v>48</v>
      </c>
      <c r="D2578" s="50" t="s">
        <v>151</v>
      </c>
      <c r="E2578" s="50" t="s">
        <v>178</v>
      </c>
      <c r="F2578" s="49" t="s">
        <v>162</v>
      </c>
      <c r="G2578" s="51">
        <v>69072</v>
      </c>
      <c r="H2578" s="52">
        <v>2160</v>
      </c>
    </row>
    <row r="2579" spans="1:8">
      <c r="A2579" s="53">
        <v>2024</v>
      </c>
      <c r="B2579" s="54" t="s">
        <v>241</v>
      </c>
      <c r="C2579" s="55" t="s">
        <v>49</v>
      </c>
      <c r="D2579" s="55" t="s">
        <v>151</v>
      </c>
      <c r="E2579" s="55" t="s">
        <v>178</v>
      </c>
      <c r="F2579" s="54" t="s">
        <v>162</v>
      </c>
      <c r="G2579" s="56">
        <v>631</v>
      </c>
      <c r="H2579" s="57">
        <v>42.064</v>
      </c>
    </row>
    <row r="2580" spans="1:8">
      <c r="A2580" s="48">
        <v>2024</v>
      </c>
      <c r="B2580" s="49" t="s">
        <v>241</v>
      </c>
      <c r="C2580" s="50" t="s">
        <v>73</v>
      </c>
      <c r="D2580" s="50" t="s">
        <v>151</v>
      </c>
      <c r="E2580" s="50" t="s">
        <v>178</v>
      </c>
      <c r="F2580" s="49" t="s">
        <v>162</v>
      </c>
      <c r="G2580" s="51">
        <v>3479</v>
      </c>
      <c r="H2580" s="52">
        <v>68.400000000000006</v>
      </c>
    </row>
    <row r="2581" spans="1:8">
      <c r="A2581" s="53">
        <v>2024</v>
      </c>
      <c r="B2581" s="54" t="s">
        <v>241</v>
      </c>
      <c r="C2581" s="55" t="s">
        <v>56</v>
      </c>
      <c r="D2581" s="55" t="s">
        <v>151</v>
      </c>
      <c r="E2581" s="55" t="s">
        <v>178</v>
      </c>
      <c r="F2581" s="54" t="s">
        <v>162</v>
      </c>
      <c r="G2581" s="56">
        <v>1320</v>
      </c>
      <c r="H2581" s="57">
        <v>22</v>
      </c>
    </row>
    <row r="2582" spans="1:8">
      <c r="A2582" s="48">
        <v>2024</v>
      </c>
      <c r="B2582" s="49" t="s">
        <v>241</v>
      </c>
      <c r="C2582" s="50" t="s">
        <v>74</v>
      </c>
      <c r="D2582" s="50" t="s">
        <v>151</v>
      </c>
      <c r="E2582" s="50" t="s">
        <v>178</v>
      </c>
      <c r="F2582" s="49" t="s">
        <v>162</v>
      </c>
      <c r="G2582" s="51">
        <v>50827</v>
      </c>
      <c r="H2582" s="52">
        <v>1182</v>
      </c>
    </row>
    <row r="2583" spans="1:8">
      <c r="A2583" s="53">
        <v>2024</v>
      </c>
      <c r="B2583" s="54" t="s">
        <v>241</v>
      </c>
      <c r="C2583" s="55" t="s">
        <v>177</v>
      </c>
      <c r="D2583" s="55" t="s">
        <v>151</v>
      </c>
      <c r="E2583" s="55" t="s">
        <v>178</v>
      </c>
      <c r="F2583" s="54" t="s">
        <v>162</v>
      </c>
      <c r="G2583" s="56">
        <v>4970</v>
      </c>
      <c r="H2583" s="57">
        <v>165.024</v>
      </c>
    </row>
    <row r="2584" spans="1:8">
      <c r="A2584" s="48">
        <v>2025</v>
      </c>
      <c r="B2584" s="49" t="s">
        <v>242</v>
      </c>
      <c r="C2584" s="50" t="s">
        <v>160</v>
      </c>
      <c r="D2584" s="50" t="s">
        <v>149</v>
      </c>
      <c r="E2584" s="50" t="s">
        <v>161</v>
      </c>
      <c r="F2584" s="49" t="s">
        <v>162</v>
      </c>
      <c r="G2584" s="51">
        <v>14584</v>
      </c>
      <c r="H2584" s="52">
        <v>506</v>
      </c>
    </row>
    <row r="2585" spans="1:8">
      <c r="A2585" s="53">
        <v>2025</v>
      </c>
      <c r="B2585" s="54" t="s">
        <v>242</v>
      </c>
      <c r="C2585" s="55" t="s">
        <v>91</v>
      </c>
      <c r="D2585" s="55" t="s">
        <v>149</v>
      </c>
      <c r="E2585" s="55" t="s">
        <v>161</v>
      </c>
      <c r="F2585" s="54" t="s">
        <v>162</v>
      </c>
      <c r="G2585" s="56">
        <v>2048</v>
      </c>
      <c r="H2585" s="57">
        <v>62</v>
      </c>
    </row>
    <row r="2586" spans="1:8">
      <c r="A2586" s="48">
        <v>2025</v>
      </c>
      <c r="B2586" s="49" t="s">
        <v>242</v>
      </c>
      <c r="C2586" s="50" t="s">
        <v>84</v>
      </c>
      <c r="D2586" s="50" t="s">
        <v>149</v>
      </c>
      <c r="E2586" s="50" t="s">
        <v>161</v>
      </c>
      <c r="F2586" s="49" t="s">
        <v>162</v>
      </c>
      <c r="G2586" s="51">
        <v>24777</v>
      </c>
      <c r="H2586" s="52">
        <v>564</v>
      </c>
    </row>
    <row r="2587" spans="1:8">
      <c r="A2587" s="53">
        <v>2025</v>
      </c>
      <c r="B2587" s="54" t="s">
        <v>242</v>
      </c>
      <c r="C2587" s="55" t="s">
        <v>22</v>
      </c>
      <c r="D2587" s="55" t="s">
        <v>149</v>
      </c>
      <c r="E2587" s="55" t="s">
        <v>161</v>
      </c>
      <c r="F2587" s="54" t="s">
        <v>162</v>
      </c>
      <c r="G2587" s="56">
        <v>22095</v>
      </c>
      <c r="H2587" s="57">
        <v>462</v>
      </c>
    </row>
    <row r="2588" spans="1:8">
      <c r="A2588" s="48">
        <v>2025</v>
      </c>
      <c r="B2588" s="49" t="s">
        <v>242</v>
      </c>
      <c r="C2588" s="50" t="s">
        <v>72</v>
      </c>
      <c r="D2588" s="50" t="s">
        <v>149</v>
      </c>
      <c r="E2588" s="50" t="s">
        <v>161</v>
      </c>
      <c r="F2588" s="49" t="s">
        <v>162</v>
      </c>
      <c r="G2588" s="51">
        <v>10672</v>
      </c>
      <c r="H2588" s="52">
        <v>264.10000000000002</v>
      </c>
    </row>
    <row r="2589" spans="1:8">
      <c r="A2589" s="53">
        <v>2025</v>
      </c>
      <c r="B2589" s="54" t="s">
        <v>242</v>
      </c>
      <c r="C2589" s="55" t="s">
        <v>44</v>
      </c>
      <c r="D2589" s="55" t="s">
        <v>149</v>
      </c>
      <c r="E2589" s="55" t="s">
        <v>161</v>
      </c>
      <c r="F2589" s="54" t="s">
        <v>162</v>
      </c>
      <c r="G2589" s="56">
        <v>34416</v>
      </c>
      <c r="H2589" s="57">
        <v>870.2</v>
      </c>
    </row>
    <row r="2590" spans="1:8">
      <c r="A2590" s="48">
        <v>2025</v>
      </c>
      <c r="B2590" s="49" t="s">
        <v>242</v>
      </c>
      <c r="C2590" s="50" t="s">
        <v>163</v>
      </c>
      <c r="D2590" s="50" t="s">
        <v>149</v>
      </c>
      <c r="E2590" s="50" t="s">
        <v>161</v>
      </c>
      <c r="F2590" s="49" t="s">
        <v>162</v>
      </c>
      <c r="G2590" s="51">
        <v>22705</v>
      </c>
      <c r="H2590" s="52">
        <v>609</v>
      </c>
    </row>
    <row r="2591" spans="1:8">
      <c r="A2591" s="53">
        <v>2025</v>
      </c>
      <c r="B2591" s="54" t="s">
        <v>242</v>
      </c>
      <c r="C2591" s="55" t="s">
        <v>164</v>
      </c>
      <c r="D2591" s="55" t="s">
        <v>149</v>
      </c>
      <c r="E2591" s="55" t="s">
        <v>161</v>
      </c>
      <c r="F2591" s="54" t="s">
        <v>162</v>
      </c>
      <c r="G2591" s="56">
        <v>9886</v>
      </c>
      <c r="H2591" s="57">
        <v>286</v>
      </c>
    </row>
    <row r="2592" spans="1:8">
      <c r="A2592" s="48">
        <v>2025</v>
      </c>
      <c r="B2592" s="49" t="s">
        <v>242</v>
      </c>
      <c r="C2592" s="50" t="s">
        <v>65</v>
      </c>
      <c r="D2592" s="50" t="s">
        <v>149</v>
      </c>
      <c r="E2592" s="50" t="s">
        <v>161</v>
      </c>
      <c r="F2592" s="49" t="s">
        <v>162</v>
      </c>
      <c r="G2592" s="51">
        <v>2094</v>
      </c>
      <c r="H2592" s="52">
        <v>44</v>
      </c>
    </row>
    <row r="2593" spans="1:8">
      <c r="A2593" s="53">
        <v>2025</v>
      </c>
      <c r="B2593" s="54" t="s">
        <v>242</v>
      </c>
      <c r="C2593" s="55" t="s">
        <v>165</v>
      </c>
      <c r="D2593" s="55" t="s">
        <v>149</v>
      </c>
      <c r="E2593" s="55" t="s">
        <v>161</v>
      </c>
      <c r="F2593" s="54" t="s">
        <v>162</v>
      </c>
      <c r="G2593" s="56">
        <v>8564</v>
      </c>
      <c r="H2593" s="57">
        <v>220</v>
      </c>
    </row>
    <row r="2594" spans="1:8">
      <c r="A2594" s="48">
        <v>2025</v>
      </c>
      <c r="B2594" s="49" t="s">
        <v>242</v>
      </c>
      <c r="C2594" s="50" t="s">
        <v>166</v>
      </c>
      <c r="D2594" s="50" t="s">
        <v>149</v>
      </c>
      <c r="E2594" s="50" t="s">
        <v>161</v>
      </c>
      <c r="F2594" s="49" t="s">
        <v>162</v>
      </c>
      <c r="G2594" s="51">
        <v>51799</v>
      </c>
      <c r="H2594" s="52">
        <v>1210</v>
      </c>
    </row>
    <row r="2595" spans="1:8">
      <c r="A2595" s="53">
        <v>2025</v>
      </c>
      <c r="B2595" s="54" t="s">
        <v>242</v>
      </c>
      <c r="C2595" s="55" t="s">
        <v>29</v>
      </c>
      <c r="D2595" s="55" t="s">
        <v>149</v>
      </c>
      <c r="E2595" s="55" t="s">
        <v>161</v>
      </c>
      <c r="F2595" s="54" t="s">
        <v>162</v>
      </c>
      <c r="G2595" s="56">
        <v>5148</v>
      </c>
      <c r="H2595" s="57">
        <v>110</v>
      </c>
    </row>
    <row r="2596" spans="1:8">
      <c r="A2596" s="48">
        <v>2025</v>
      </c>
      <c r="B2596" s="49" t="s">
        <v>242</v>
      </c>
      <c r="C2596" s="50" t="s">
        <v>167</v>
      </c>
      <c r="D2596" s="50" t="s">
        <v>149</v>
      </c>
      <c r="E2596" s="50" t="s">
        <v>161</v>
      </c>
      <c r="F2596" s="49" t="s">
        <v>162</v>
      </c>
      <c r="G2596" s="51">
        <v>1421</v>
      </c>
      <c r="H2596" s="52">
        <v>44</v>
      </c>
    </row>
    <row r="2597" spans="1:8">
      <c r="A2597" s="53">
        <v>2025</v>
      </c>
      <c r="B2597" s="54" t="s">
        <v>242</v>
      </c>
      <c r="C2597" s="55" t="s">
        <v>30</v>
      </c>
      <c r="D2597" s="55" t="s">
        <v>149</v>
      </c>
      <c r="E2597" s="55" t="s">
        <v>161</v>
      </c>
      <c r="F2597" s="54" t="s">
        <v>162</v>
      </c>
      <c r="G2597" s="56">
        <v>1010</v>
      </c>
      <c r="H2597" s="57">
        <v>22</v>
      </c>
    </row>
    <row r="2598" spans="1:8">
      <c r="A2598" s="48">
        <v>2025</v>
      </c>
      <c r="B2598" s="49" t="s">
        <v>242</v>
      </c>
      <c r="C2598" s="50" t="s">
        <v>168</v>
      </c>
      <c r="D2598" s="50" t="s">
        <v>149</v>
      </c>
      <c r="E2598" s="50" t="s">
        <v>161</v>
      </c>
      <c r="F2598" s="49" t="s">
        <v>162</v>
      </c>
      <c r="G2598" s="51">
        <v>16309</v>
      </c>
      <c r="H2598" s="52">
        <v>400</v>
      </c>
    </row>
    <row r="2599" spans="1:8">
      <c r="A2599" s="53">
        <v>2025</v>
      </c>
      <c r="B2599" s="54" t="s">
        <v>242</v>
      </c>
      <c r="C2599" s="55" t="s">
        <v>46</v>
      </c>
      <c r="D2599" s="55" t="s">
        <v>149</v>
      </c>
      <c r="E2599" s="55" t="s">
        <v>161</v>
      </c>
      <c r="F2599" s="54" t="s">
        <v>162</v>
      </c>
      <c r="G2599" s="56">
        <v>1500</v>
      </c>
      <c r="H2599" s="57">
        <v>42</v>
      </c>
    </row>
    <row r="2600" spans="1:8">
      <c r="A2600" s="48">
        <v>2025</v>
      </c>
      <c r="B2600" s="49" t="s">
        <v>242</v>
      </c>
      <c r="C2600" s="50" t="s">
        <v>47</v>
      </c>
      <c r="D2600" s="50" t="s">
        <v>149</v>
      </c>
      <c r="E2600" s="50" t="s">
        <v>161</v>
      </c>
      <c r="F2600" s="49" t="s">
        <v>162</v>
      </c>
      <c r="G2600" s="51">
        <v>25007</v>
      </c>
      <c r="H2600" s="52">
        <v>768</v>
      </c>
    </row>
    <row r="2601" spans="1:8">
      <c r="A2601" s="53">
        <v>2025</v>
      </c>
      <c r="B2601" s="54" t="s">
        <v>242</v>
      </c>
      <c r="C2601" s="55" t="s">
        <v>66</v>
      </c>
      <c r="D2601" s="55" t="s">
        <v>149</v>
      </c>
      <c r="E2601" s="55" t="s">
        <v>161</v>
      </c>
      <c r="F2601" s="54" t="s">
        <v>162</v>
      </c>
      <c r="G2601" s="56">
        <v>5457</v>
      </c>
      <c r="H2601" s="57">
        <v>105</v>
      </c>
    </row>
    <row r="2602" spans="1:8">
      <c r="A2602" s="48">
        <v>2025</v>
      </c>
      <c r="B2602" s="49" t="s">
        <v>242</v>
      </c>
      <c r="C2602" s="50" t="s">
        <v>33</v>
      </c>
      <c r="D2602" s="50" t="s">
        <v>149</v>
      </c>
      <c r="E2602" s="50" t="s">
        <v>161</v>
      </c>
      <c r="F2602" s="49" t="s">
        <v>162</v>
      </c>
      <c r="G2602" s="51">
        <v>6899</v>
      </c>
      <c r="H2602" s="52">
        <v>153</v>
      </c>
    </row>
    <row r="2603" spans="1:8">
      <c r="A2603" s="53">
        <v>2025</v>
      </c>
      <c r="B2603" s="54" t="s">
        <v>242</v>
      </c>
      <c r="C2603" s="55" t="s">
        <v>48</v>
      </c>
      <c r="D2603" s="55" t="s">
        <v>149</v>
      </c>
      <c r="E2603" s="55" t="s">
        <v>161</v>
      </c>
      <c r="F2603" s="54" t="s">
        <v>162</v>
      </c>
      <c r="G2603" s="56">
        <v>833031</v>
      </c>
      <c r="H2603" s="57">
        <v>24683.45</v>
      </c>
    </row>
    <row r="2604" spans="1:8">
      <c r="A2604" s="48">
        <v>2025</v>
      </c>
      <c r="B2604" s="49" t="s">
        <v>242</v>
      </c>
      <c r="C2604" s="50" t="s">
        <v>169</v>
      </c>
      <c r="D2604" s="50" t="s">
        <v>149</v>
      </c>
      <c r="E2604" s="50" t="s">
        <v>161</v>
      </c>
      <c r="F2604" s="49" t="s">
        <v>162</v>
      </c>
      <c r="G2604" s="51">
        <v>9063</v>
      </c>
      <c r="H2604" s="52">
        <v>516.17200000000003</v>
      </c>
    </row>
    <row r="2605" spans="1:8">
      <c r="A2605" s="53">
        <v>2025</v>
      </c>
      <c r="B2605" s="54" t="s">
        <v>242</v>
      </c>
      <c r="C2605" s="55" t="s">
        <v>73</v>
      </c>
      <c r="D2605" s="55" t="s">
        <v>149</v>
      </c>
      <c r="E2605" s="55" t="s">
        <v>161</v>
      </c>
      <c r="F2605" s="54" t="s">
        <v>162</v>
      </c>
      <c r="G2605" s="56">
        <v>9144</v>
      </c>
      <c r="H2605" s="57">
        <v>315</v>
      </c>
    </row>
    <row r="2606" spans="1:8">
      <c r="A2606" s="48">
        <v>2025</v>
      </c>
      <c r="B2606" s="49" t="s">
        <v>242</v>
      </c>
      <c r="C2606" s="50" t="s">
        <v>38</v>
      </c>
      <c r="D2606" s="50" t="s">
        <v>149</v>
      </c>
      <c r="E2606" s="50" t="s">
        <v>161</v>
      </c>
      <c r="F2606" s="49" t="s">
        <v>162</v>
      </c>
      <c r="G2606" s="51">
        <v>6257</v>
      </c>
      <c r="H2606" s="52">
        <v>117</v>
      </c>
    </row>
    <row r="2607" spans="1:8">
      <c r="A2607" s="53">
        <v>2025</v>
      </c>
      <c r="B2607" s="54" t="s">
        <v>242</v>
      </c>
      <c r="C2607" s="55" t="s">
        <v>172</v>
      </c>
      <c r="D2607" s="55" t="s">
        <v>149</v>
      </c>
      <c r="E2607" s="55" t="s">
        <v>161</v>
      </c>
      <c r="F2607" s="54" t="s">
        <v>162</v>
      </c>
      <c r="G2607" s="56">
        <v>23609</v>
      </c>
      <c r="H2607" s="57">
        <v>667</v>
      </c>
    </row>
    <row r="2608" spans="1:8">
      <c r="A2608" s="48">
        <v>2025</v>
      </c>
      <c r="B2608" s="49" t="s">
        <v>242</v>
      </c>
      <c r="C2608" s="50" t="s">
        <v>68</v>
      </c>
      <c r="D2608" s="50" t="s">
        <v>149</v>
      </c>
      <c r="E2608" s="50" t="s">
        <v>161</v>
      </c>
      <c r="F2608" s="49" t="s">
        <v>162</v>
      </c>
      <c r="G2608" s="51">
        <v>2008</v>
      </c>
      <c r="H2608" s="52">
        <v>66</v>
      </c>
    </row>
    <row r="2609" spans="1:8">
      <c r="A2609" s="53">
        <v>2025</v>
      </c>
      <c r="B2609" s="54" t="s">
        <v>242</v>
      </c>
      <c r="C2609" s="55" t="s">
        <v>63</v>
      </c>
      <c r="D2609" s="55" t="s">
        <v>149</v>
      </c>
      <c r="E2609" s="55" t="s">
        <v>161</v>
      </c>
      <c r="F2609" s="54" t="s">
        <v>162</v>
      </c>
      <c r="G2609" s="56">
        <v>2316</v>
      </c>
      <c r="H2609" s="57">
        <v>66</v>
      </c>
    </row>
    <row r="2610" spans="1:8">
      <c r="A2610" s="48">
        <v>2025</v>
      </c>
      <c r="B2610" s="49" t="s">
        <v>242</v>
      </c>
      <c r="C2610" s="50" t="s">
        <v>52</v>
      </c>
      <c r="D2610" s="50" t="s">
        <v>149</v>
      </c>
      <c r="E2610" s="50" t="s">
        <v>161</v>
      </c>
      <c r="F2610" s="49" t="s">
        <v>162</v>
      </c>
      <c r="G2610" s="51">
        <v>1616</v>
      </c>
      <c r="H2610" s="52">
        <v>42</v>
      </c>
    </row>
    <row r="2611" spans="1:8">
      <c r="A2611" s="53">
        <v>2025</v>
      </c>
      <c r="B2611" s="54" t="s">
        <v>242</v>
      </c>
      <c r="C2611" s="55" t="s">
        <v>39</v>
      </c>
      <c r="D2611" s="55" t="s">
        <v>149</v>
      </c>
      <c r="E2611" s="55" t="s">
        <v>161</v>
      </c>
      <c r="F2611" s="54" t="s">
        <v>162</v>
      </c>
      <c r="G2611" s="56">
        <v>27989</v>
      </c>
      <c r="H2611" s="57">
        <v>544</v>
      </c>
    </row>
    <row r="2612" spans="1:8">
      <c r="A2612" s="48">
        <v>2025</v>
      </c>
      <c r="B2612" s="49" t="s">
        <v>242</v>
      </c>
      <c r="C2612" s="50" t="s">
        <v>69</v>
      </c>
      <c r="D2612" s="50" t="s">
        <v>149</v>
      </c>
      <c r="E2612" s="50" t="s">
        <v>161</v>
      </c>
      <c r="F2612" s="49" t="s">
        <v>162</v>
      </c>
      <c r="G2612" s="51">
        <v>749</v>
      </c>
      <c r="H2612" s="52">
        <v>21</v>
      </c>
    </row>
    <row r="2613" spans="1:8">
      <c r="A2613" s="53">
        <v>2025</v>
      </c>
      <c r="B2613" s="54" t="s">
        <v>242</v>
      </c>
      <c r="C2613" s="55" t="s">
        <v>56</v>
      </c>
      <c r="D2613" s="55" t="s">
        <v>149</v>
      </c>
      <c r="E2613" s="55" t="s">
        <v>161</v>
      </c>
      <c r="F2613" s="54" t="s">
        <v>162</v>
      </c>
      <c r="G2613" s="56">
        <v>6488</v>
      </c>
      <c r="H2613" s="57">
        <v>149.69999999999999</v>
      </c>
    </row>
    <row r="2614" spans="1:8">
      <c r="A2614" s="48">
        <v>2025</v>
      </c>
      <c r="B2614" s="49" t="s">
        <v>242</v>
      </c>
      <c r="C2614" s="50" t="s">
        <v>175</v>
      </c>
      <c r="D2614" s="50" t="s">
        <v>149</v>
      </c>
      <c r="E2614" s="50" t="s">
        <v>161</v>
      </c>
      <c r="F2614" s="49" t="s">
        <v>162</v>
      </c>
      <c r="G2614" s="51">
        <v>1551</v>
      </c>
      <c r="H2614" s="52">
        <v>40</v>
      </c>
    </row>
    <row r="2615" spans="1:8">
      <c r="A2615" s="53">
        <v>2025</v>
      </c>
      <c r="B2615" s="54" t="s">
        <v>242</v>
      </c>
      <c r="C2615" s="55" t="s">
        <v>148</v>
      </c>
      <c r="D2615" s="55" t="s">
        <v>149</v>
      </c>
      <c r="E2615" s="55" t="s">
        <v>161</v>
      </c>
      <c r="F2615" s="54" t="s">
        <v>162</v>
      </c>
      <c r="G2615" s="56">
        <v>5751</v>
      </c>
      <c r="H2615" s="57">
        <v>130</v>
      </c>
    </row>
    <row r="2616" spans="1:8">
      <c r="A2616" s="48">
        <v>2025</v>
      </c>
      <c r="B2616" s="49" t="s">
        <v>242</v>
      </c>
      <c r="C2616" s="50" t="s">
        <v>74</v>
      </c>
      <c r="D2616" s="50" t="s">
        <v>149</v>
      </c>
      <c r="E2616" s="50" t="s">
        <v>161</v>
      </c>
      <c r="F2616" s="49" t="s">
        <v>162</v>
      </c>
      <c r="G2616" s="51">
        <v>640444</v>
      </c>
      <c r="H2616" s="52">
        <v>17718.7</v>
      </c>
    </row>
    <row r="2617" spans="1:8">
      <c r="A2617" s="53">
        <v>2025</v>
      </c>
      <c r="B2617" s="54" t="s">
        <v>242</v>
      </c>
      <c r="C2617" s="55" t="s">
        <v>177</v>
      </c>
      <c r="D2617" s="55" t="s">
        <v>149</v>
      </c>
      <c r="E2617" s="55" t="s">
        <v>161</v>
      </c>
      <c r="F2617" s="54" t="s">
        <v>162</v>
      </c>
      <c r="G2617" s="56">
        <v>73223</v>
      </c>
      <c r="H2617" s="57">
        <v>1933</v>
      </c>
    </row>
    <row r="2618" spans="1:8">
      <c r="A2618" s="48">
        <v>2025</v>
      </c>
      <c r="B2618" s="49" t="s">
        <v>242</v>
      </c>
      <c r="C2618" s="50" t="s">
        <v>84</v>
      </c>
      <c r="D2618" s="50" t="s">
        <v>151</v>
      </c>
      <c r="E2618" s="50" t="s">
        <v>178</v>
      </c>
      <c r="F2618" s="49" t="s">
        <v>162</v>
      </c>
      <c r="G2618" s="51">
        <v>19572</v>
      </c>
      <c r="H2618" s="52">
        <v>600</v>
      </c>
    </row>
    <row r="2619" spans="1:8">
      <c r="A2619" s="53">
        <v>2025</v>
      </c>
      <c r="B2619" s="54" t="s">
        <v>242</v>
      </c>
      <c r="C2619" s="55" t="s">
        <v>44</v>
      </c>
      <c r="D2619" s="55" t="s">
        <v>151</v>
      </c>
      <c r="E2619" s="55" t="s">
        <v>178</v>
      </c>
      <c r="F2619" s="54" t="s">
        <v>162</v>
      </c>
      <c r="G2619" s="56">
        <v>75951</v>
      </c>
      <c r="H2619" s="57">
        <v>3173.1410000000001</v>
      </c>
    </row>
    <row r="2620" spans="1:8">
      <c r="A2620" s="48">
        <v>2025</v>
      </c>
      <c r="B2620" s="49" t="s">
        <v>242</v>
      </c>
      <c r="C2620" s="50" t="s">
        <v>60</v>
      </c>
      <c r="D2620" s="50" t="s">
        <v>151</v>
      </c>
      <c r="E2620" s="50" t="s">
        <v>178</v>
      </c>
      <c r="F2620" s="49" t="s">
        <v>162</v>
      </c>
      <c r="G2620" s="51">
        <v>23839</v>
      </c>
      <c r="H2620" s="52">
        <v>684</v>
      </c>
    </row>
    <row r="2621" spans="1:8">
      <c r="A2621" s="53">
        <v>2025</v>
      </c>
      <c r="B2621" s="54" t="s">
        <v>242</v>
      </c>
      <c r="C2621" s="55" t="s">
        <v>47</v>
      </c>
      <c r="D2621" s="55" t="s">
        <v>151</v>
      </c>
      <c r="E2621" s="55" t="s">
        <v>178</v>
      </c>
      <c r="F2621" s="54" t="s">
        <v>162</v>
      </c>
      <c r="G2621" s="56">
        <v>1057</v>
      </c>
      <c r="H2621" s="57">
        <v>20</v>
      </c>
    </row>
    <row r="2622" spans="1:8">
      <c r="A2622" s="48">
        <v>2025</v>
      </c>
      <c r="B2622" s="49" t="s">
        <v>242</v>
      </c>
      <c r="C2622" s="50" t="s">
        <v>48</v>
      </c>
      <c r="D2622" s="50" t="s">
        <v>151</v>
      </c>
      <c r="E2622" s="50" t="s">
        <v>178</v>
      </c>
      <c r="F2622" s="49" t="s">
        <v>162</v>
      </c>
      <c r="G2622" s="51">
        <v>51842</v>
      </c>
      <c r="H2622" s="52">
        <v>1319.85</v>
      </c>
    </row>
    <row r="2623" spans="1:8">
      <c r="A2623" s="53">
        <v>2025</v>
      </c>
      <c r="B2623" s="54" t="s">
        <v>242</v>
      </c>
      <c r="C2623" s="55" t="s">
        <v>49</v>
      </c>
      <c r="D2623" s="55" t="s">
        <v>151</v>
      </c>
      <c r="E2623" s="55" t="s">
        <v>178</v>
      </c>
      <c r="F2623" s="54" t="s">
        <v>162</v>
      </c>
      <c r="G2623" s="56">
        <v>308</v>
      </c>
      <c r="H2623" s="57">
        <v>21.661999999999999</v>
      </c>
    </row>
    <row r="2624" spans="1:8">
      <c r="A2624" s="48">
        <v>2025</v>
      </c>
      <c r="B2624" s="49" t="s">
        <v>242</v>
      </c>
      <c r="C2624" s="50" t="s">
        <v>73</v>
      </c>
      <c r="D2624" s="50" t="s">
        <v>151</v>
      </c>
      <c r="E2624" s="50" t="s">
        <v>178</v>
      </c>
      <c r="F2624" s="49" t="s">
        <v>162</v>
      </c>
      <c r="G2624" s="51">
        <v>2647</v>
      </c>
      <c r="H2624" s="52">
        <v>51.3</v>
      </c>
    </row>
    <row r="2625" spans="1:8">
      <c r="A2625" s="53">
        <v>2025</v>
      </c>
      <c r="B2625" s="54" t="s">
        <v>242</v>
      </c>
      <c r="C2625" s="55" t="s">
        <v>51</v>
      </c>
      <c r="D2625" s="55" t="s">
        <v>151</v>
      </c>
      <c r="E2625" s="55" t="s">
        <v>178</v>
      </c>
      <c r="F2625" s="54" t="s">
        <v>162</v>
      </c>
      <c r="G2625" s="56">
        <v>13281</v>
      </c>
      <c r="H2625" s="57">
        <v>520</v>
      </c>
    </row>
    <row r="2626" spans="1:8">
      <c r="A2626" s="48">
        <v>2025</v>
      </c>
      <c r="B2626" s="49" t="s">
        <v>242</v>
      </c>
      <c r="C2626" s="50" t="s">
        <v>56</v>
      </c>
      <c r="D2626" s="50" t="s">
        <v>151</v>
      </c>
      <c r="E2626" s="50" t="s">
        <v>178</v>
      </c>
      <c r="F2626" s="49" t="s">
        <v>162</v>
      </c>
      <c r="G2626" s="51">
        <v>76</v>
      </c>
      <c r="H2626" s="52">
        <v>0.5</v>
      </c>
    </row>
    <row r="2627" spans="1:8">
      <c r="A2627" s="53">
        <v>2025</v>
      </c>
      <c r="B2627" s="54" t="s">
        <v>242</v>
      </c>
      <c r="C2627" s="55" t="s">
        <v>175</v>
      </c>
      <c r="D2627" s="55" t="s">
        <v>151</v>
      </c>
      <c r="E2627" s="55" t="s">
        <v>178</v>
      </c>
      <c r="F2627" s="54" t="s">
        <v>162</v>
      </c>
      <c r="G2627" s="56">
        <v>51</v>
      </c>
      <c r="H2627" s="57">
        <v>1</v>
      </c>
    </row>
    <row r="2628" spans="1:8">
      <c r="A2628" s="48">
        <v>2025</v>
      </c>
      <c r="B2628" s="49" t="s">
        <v>242</v>
      </c>
      <c r="C2628" s="50" t="s">
        <v>74</v>
      </c>
      <c r="D2628" s="50" t="s">
        <v>151</v>
      </c>
      <c r="E2628" s="50" t="s">
        <v>178</v>
      </c>
      <c r="F2628" s="49" t="s">
        <v>162</v>
      </c>
      <c r="G2628" s="51">
        <v>88713</v>
      </c>
      <c r="H2628" s="52">
        <v>2076</v>
      </c>
    </row>
    <row r="2629" spans="1:8">
      <c r="A2629" s="53">
        <v>2025</v>
      </c>
      <c r="B2629" s="54" t="s">
        <v>242</v>
      </c>
      <c r="C2629" s="55" t="s">
        <v>177</v>
      </c>
      <c r="D2629" s="55" t="s">
        <v>151</v>
      </c>
      <c r="E2629" s="55" t="s">
        <v>178</v>
      </c>
      <c r="F2629" s="54" t="s">
        <v>162</v>
      </c>
      <c r="G2629" s="56">
        <v>19243</v>
      </c>
      <c r="H2629" s="57">
        <v>677.21799999999996</v>
      </c>
    </row>
    <row r="2630" spans="1:8">
      <c r="A2630" s="48">
        <v>2025</v>
      </c>
      <c r="B2630" s="49" t="s">
        <v>243</v>
      </c>
      <c r="C2630" s="50" t="s">
        <v>84</v>
      </c>
      <c r="D2630" s="50" t="s">
        <v>149</v>
      </c>
      <c r="E2630" s="50" t="s">
        <v>161</v>
      </c>
      <c r="F2630" s="49" t="s">
        <v>162</v>
      </c>
      <c r="G2630" s="51">
        <v>12688</v>
      </c>
      <c r="H2630" s="52">
        <v>285</v>
      </c>
    </row>
    <row r="2631" spans="1:8">
      <c r="A2631" s="53">
        <v>2025</v>
      </c>
      <c r="B2631" s="54" t="s">
        <v>243</v>
      </c>
      <c r="C2631" s="55" t="s">
        <v>43</v>
      </c>
      <c r="D2631" s="55" t="s">
        <v>149</v>
      </c>
      <c r="E2631" s="55" t="s">
        <v>161</v>
      </c>
      <c r="F2631" s="54" t="s">
        <v>162</v>
      </c>
      <c r="G2631" s="56">
        <v>12037</v>
      </c>
      <c r="H2631" s="57">
        <v>330</v>
      </c>
    </row>
    <row r="2632" spans="1:8">
      <c r="A2632" s="48">
        <v>2025</v>
      </c>
      <c r="B2632" s="49" t="s">
        <v>243</v>
      </c>
      <c r="C2632" s="50" t="s">
        <v>22</v>
      </c>
      <c r="D2632" s="50" t="s">
        <v>149</v>
      </c>
      <c r="E2632" s="50" t="s">
        <v>161</v>
      </c>
      <c r="F2632" s="49" t="s">
        <v>162</v>
      </c>
      <c r="G2632" s="51">
        <v>12504</v>
      </c>
      <c r="H2632" s="52">
        <v>264</v>
      </c>
    </row>
    <row r="2633" spans="1:8">
      <c r="A2633" s="53">
        <v>2025</v>
      </c>
      <c r="B2633" s="54" t="s">
        <v>243</v>
      </c>
      <c r="C2633" s="55" t="s">
        <v>72</v>
      </c>
      <c r="D2633" s="55" t="s">
        <v>149</v>
      </c>
      <c r="E2633" s="55" t="s">
        <v>161</v>
      </c>
      <c r="F2633" s="54" t="s">
        <v>162</v>
      </c>
      <c r="G2633" s="56">
        <v>10564</v>
      </c>
      <c r="H2633" s="57">
        <v>252</v>
      </c>
    </row>
    <row r="2634" spans="1:8">
      <c r="A2634" s="48">
        <v>2025</v>
      </c>
      <c r="B2634" s="49" t="s">
        <v>243</v>
      </c>
      <c r="C2634" s="50" t="s">
        <v>44</v>
      </c>
      <c r="D2634" s="50" t="s">
        <v>149</v>
      </c>
      <c r="E2634" s="50" t="s">
        <v>161</v>
      </c>
      <c r="F2634" s="49" t="s">
        <v>162</v>
      </c>
      <c r="G2634" s="51">
        <v>20093</v>
      </c>
      <c r="H2634" s="52">
        <v>808.74</v>
      </c>
    </row>
    <row r="2635" spans="1:8">
      <c r="A2635" s="53">
        <v>2025</v>
      </c>
      <c r="B2635" s="54" t="s">
        <v>243</v>
      </c>
      <c r="C2635" s="55" t="s">
        <v>163</v>
      </c>
      <c r="D2635" s="55" t="s">
        <v>149</v>
      </c>
      <c r="E2635" s="55" t="s">
        <v>161</v>
      </c>
      <c r="F2635" s="54" t="s">
        <v>162</v>
      </c>
      <c r="G2635" s="56">
        <v>5820</v>
      </c>
      <c r="H2635" s="57">
        <v>168</v>
      </c>
    </row>
    <row r="2636" spans="1:8">
      <c r="A2636" s="48">
        <v>2025</v>
      </c>
      <c r="B2636" s="49" t="s">
        <v>243</v>
      </c>
      <c r="C2636" s="50" t="s">
        <v>164</v>
      </c>
      <c r="D2636" s="50" t="s">
        <v>149</v>
      </c>
      <c r="E2636" s="50" t="s">
        <v>161</v>
      </c>
      <c r="F2636" s="49" t="s">
        <v>162</v>
      </c>
      <c r="G2636" s="51">
        <v>1321</v>
      </c>
      <c r="H2636" s="52">
        <v>44</v>
      </c>
    </row>
    <row r="2637" spans="1:8">
      <c r="A2637" s="53">
        <v>2025</v>
      </c>
      <c r="B2637" s="54" t="s">
        <v>243</v>
      </c>
      <c r="C2637" s="55" t="s">
        <v>65</v>
      </c>
      <c r="D2637" s="55" t="s">
        <v>149</v>
      </c>
      <c r="E2637" s="55" t="s">
        <v>161</v>
      </c>
      <c r="F2637" s="54" t="s">
        <v>162</v>
      </c>
      <c r="G2637" s="56">
        <v>9674</v>
      </c>
      <c r="H2637" s="57">
        <v>198</v>
      </c>
    </row>
    <row r="2638" spans="1:8">
      <c r="A2638" s="48">
        <v>2025</v>
      </c>
      <c r="B2638" s="49" t="s">
        <v>243</v>
      </c>
      <c r="C2638" s="50" t="s">
        <v>165</v>
      </c>
      <c r="D2638" s="50" t="s">
        <v>149</v>
      </c>
      <c r="E2638" s="50" t="s">
        <v>161</v>
      </c>
      <c r="F2638" s="49" t="s">
        <v>162</v>
      </c>
      <c r="G2638" s="51">
        <v>22660</v>
      </c>
      <c r="H2638" s="52">
        <v>660</v>
      </c>
    </row>
    <row r="2639" spans="1:8">
      <c r="A2639" s="53">
        <v>2025</v>
      </c>
      <c r="B2639" s="54" t="s">
        <v>243</v>
      </c>
      <c r="C2639" s="55" t="s">
        <v>166</v>
      </c>
      <c r="D2639" s="55" t="s">
        <v>149</v>
      </c>
      <c r="E2639" s="55" t="s">
        <v>161</v>
      </c>
      <c r="F2639" s="54" t="s">
        <v>162</v>
      </c>
      <c r="G2639" s="56">
        <v>47057</v>
      </c>
      <c r="H2639" s="57">
        <v>1210</v>
      </c>
    </row>
    <row r="2640" spans="1:8">
      <c r="A2640" s="48">
        <v>2025</v>
      </c>
      <c r="B2640" s="49" t="s">
        <v>243</v>
      </c>
      <c r="C2640" s="50" t="s">
        <v>29</v>
      </c>
      <c r="D2640" s="50" t="s">
        <v>149</v>
      </c>
      <c r="E2640" s="50" t="s">
        <v>161</v>
      </c>
      <c r="F2640" s="49" t="s">
        <v>162</v>
      </c>
      <c r="G2640" s="51">
        <v>4176</v>
      </c>
      <c r="H2640" s="52">
        <v>88</v>
      </c>
    </row>
    <row r="2641" spans="1:8">
      <c r="A2641" s="53">
        <v>2025</v>
      </c>
      <c r="B2641" s="54" t="s">
        <v>243</v>
      </c>
      <c r="C2641" s="55" t="s">
        <v>167</v>
      </c>
      <c r="D2641" s="55" t="s">
        <v>149</v>
      </c>
      <c r="E2641" s="55" t="s">
        <v>161</v>
      </c>
      <c r="F2641" s="54" t="s">
        <v>162</v>
      </c>
      <c r="G2641" s="56">
        <v>1438</v>
      </c>
      <c r="H2641" s="57">
        <v>44</v>
      </c>
    </row>
    <row r="2642" spans="1:8">
      <c r="A2642" s="48">
        <v>2025</v>
      </c>
      <c r="B2642" s="49" t="s">
        <v>243</v>
      </c>
      <c r="C2642" s="50" t="s">
        <v>30</v>
      </c>
      <c r="D2642" s="50" t="s">
        <v>149</v>
      </c>
      <c r="E2642" s="50" t="s">
        <v>161</v>
      </c>
      <c r="F2642" s="49" t="s">
        <v>162</v>
      </c>
      <c r="G2642" s="51">
        <v>1001</v>
      </c>
      <c r="H2642" s="52">
        <v>22</v>
      </c>
    </row>
    <row r="2643" spans="1:8">
      <c r="A2643" s="53">
        <v>2025</v>
      </c>
      <c r="B2643" s="54" t="s">
        <v>243</v>
      </c>
      <c r="C2643" s="55" t="s">
        <v>62</v>
      </c>
      <c r="D2643" s="55" t="s">
        <v>149</v>
      </c>
      <c r="E2643" s="55" t="s">
        <v>161</v>
      </c>
      <c r="F2643" s="54" t="s">
        <v>162</v>
      </c>
      <c r="G2643" s="56">
        <v>34223</v>
      </c>
      <c r="H2643" s="57">
        <v>1050</v>
      </c>
    </row>
    <row r="2644" spans="1:8">
      <c r="A2644" s="48">
        <v>2025</v>
      </c>
      <c r="B2644" s="49" t="s">
        <v>243</v>
      </c>
      <c r="C2644" s="50" t="s">
        <v>45</v>
      </c>
      <c r="D2644" s="50" t="s">
        <v>149</v>
      </c>
      <c r="E2644" s="50" t="s">
        <v>161</v>
      </c>
      <c r="F2644" s="49" t="s">
        <v>162</v>
      </c>
      <c r="G2644" s="51">
        <v>5183</v>
      </c>
      <c r="H2644" s="52">
        <v>66</v>
      </c>
    </row>
    <row r="2645" spans="1:8">
      <c r="A2645" s="53">
        <v>2025</v>
      </c>
      <c r="B2645" s="54" t="s">
        <v>243</v>
      </c>
      <c r="C2645" s="55" t="s">
        <v>46</v>
      </c>
      <c r="D2645" s="55" t="s">
        <v>149</v>
      </c>
      <c r="E2645" s="55" t="s">
        <v>161</v>
      </c>
      <c r="F2645" s="54" t="s">
        <v>162</v>
      </c>
      <c r="G2645" s="56">
        <v>736</v>
      </c>
      <c r="H2645" s="57">
        <v>20</v>
      </c>
    </row>
    <row r="2646" spans="1:8">
      <c r="A2646" s="48">
        <v>2025</v>
      </c>
      <c r="B2646" s="49" t="s">
        <v>243</v>
      </c>
      <c r="C2646" s="50" t="s">
        <v>47</v>
      </c>
      <c r="D2646" s="50" t="s">
        <v>149</v>
      </c>
      <c r="E2646" s="50" t="s">
        <v>161</v>
      </c>
      <c r="F2646" s="49" t="s">
        <v>162</v>
      </c>
      <c r="G2646" s="51">
        <v>44918</v>
      </c>
      <c r="H2646" s="52">
        <v>1426</v>
      </c>
    </row>
    <row r="2647" spans="1:8">
      <c r="A2647" s="53">
        <v>2025</v>
      </c>
      <c r="B2647" s="54" t="s">
        <v>243</v>
      </c>
      <c r="C2647" s="55" t="s">
        <v>66</v>
      </c>
      <c r="D2647" s="55" t="s">
        <v>149</v>
      </c>
      <c r="E2647" s="55" t="s">
        <v>161</v>
      </c>
      <c r="F2647" s="54" t="s">
        <v>162</v>
      </c>
      <c r="G2647" s="56">
        <v>14984</v>
      </c>
      <c r="H2647" s="57">
        <v>295</v>
      </c>
    </row>
    <row r="2648" spans="1:8">
      <c r="A2648" s="48">
        <v>2025</v>
      </c>
      <c r="B2648" s="49" t="s">
        <v>243</v>
      </c>
      <c r="C2648" s="50" t="s">
        <v>33</v>
      </c>
      <c r="D2648" s="50" t="s">
        <v>149</v>
      </c>
      <c r="E2648" s="50" t="s">
        <v>161</v>
      </c>
      <c r="F2648" s="49" t="s">
        <v>162</v>
      </c>
      <c r="G2648" s="51">
        <v>8259</v>
      </c>
      <c r="H2648" s="52">
        <v>176</v>
      </c>
    </row>
    <row r="2649" spans="1:8">
      <c r="A2649" s="53">
        <v>2025</v>
      </c>
      <c r="B2649" s="54" t="s">
        <v>243</v>
      </c>
      <c r="C2649" s="55" t="s">
        <v>48</v>
      </c>
      <c r="D2649" s="55" t="s">
        <v>149</v>
      </c>
      <c r="E2649" s="55" t="s">
        <v>161</v>
      </c>
      <c r="F2649" s="54" t="s">
        <v>162</v>
      </c>
      <c r="G2649" s="56">
        <v>982699</v>
      </c>
      <c r="H2649" s="57">
        <v>30048.58</v>
      </c>
    </row>
    <row r="2650" spans="1:8">
      <c r="A2650" s="48">
        <v>2025</v>
      </c>
      <c r="B2650" s="49" t="s">
        <v>243</v>
      </c>
      <c r="C2650" s="50" t="s">
        <v>169</v>
      </c>
      <c r="D2650" s="50" t="s">
        <v>149</v>
      </c>
      <c r="E2650" s="50" t="s">
        <v>161</v>
      </c>
      <c r="F2650" s="49" t="s">
        <v>162</v>
      </c>
      <c r="G2650" s="51">
        <v>7620</v>
      </c>
      <c r="H2650" s="52">
        <v>353</v>
      </c>
    </row>
    <row r="2651" spans="1:8">
      <c r="A2651" s="53">
        <v>2025</v>
      </c>
      <c r="B2651" s="54" t="s">
        <v>243</v>
      </c>
      <c r="C2651" s="55" t="s">
        <v>49</v>
      </c>
      <c r="D2651" s="55" t="s">
        <v>149</v>
      </c>
      <c r="E2651" s="55" t="s">
        <v>161</v>
      </c>
      <c r="F2651" s="54" t="s">
        <v>162</v>
      </c>
      <c r="G2651" s="56">
        <v>3305</v>
      </c>
      <c r="H2651" s="57">
        <v>65</v>
      </c>
    </row>
    <row r="2652" spans="1:8">
      <c r="A2652" s="48">
        <v>2025</v>
      </c>
      <c r="B2652" s="49" t="s">
        <v>243</v>
      </c>
      <c r="C2652" s="50" t="s">
        <v>73</v>
      </c>
      <c r="D2652" s="50" t="s">
        <v>149</v>
      </c>
      <c r="E2652" s="50" t="s">
        <v>161</v>
      </c>
      <c r="F2652" s="49" t="s">
        <v>162</v>
      </c>
      <c r="G2652" s="51">
        <v>12543</v>
      </c>
      <c r="H2652" s="52">
        <v>440</v>
      </c>
    </row>
    <row r="2653" spans="1:8">
      <c r="A2653" s="53">
        <v>2025</v>
      </c>
      <c r="B2653" s="54" t="s">
        <v>243</v>
      </c>
      <c r="C2653" s="55" t="s">
        <v>38</v>
      </c>
      <c r="D2653" s="55" t="s">
        <v>149</v>
      </c>
      <c r="E2653" s="55" t="s">
        <v>161</v>
      </c>
      <c r="F2653" s="54" t="s">
        <v>162</v>
      </c>
      <c r="G2653" s="56">
        <v>5113</v>
      </c>
      <c r="H2653" s="57">
        <v>80</v>
      </c>
    </row>
    <row r="2654" spans="1:8">
      <c r="A2654" s="48">
        <v>2025</v>
      </c>
      <c r="B2654" s="49" t="s">
        <v>243</v>
      </c>
      <c r="C2654" s="50" t="s">
        <v>172</v>
      </c>
      <c r="D2654" s="50" t="s">
        <v>149</v>
      </c>
      <c r="E2654" s="50" t="s">
        <v>161</v>
      </c>
      <c r="F2654" s="49" t="s">
        <v>162</v>
      </c>
      <c r="G2654" s="51">
        <v>16262</v>
      </c>
      <c r="H2654" s="52">
        <v>460</v>
      </c>
    </row>
    <row r="2655" spans="1:8">
      <c r="A2655" s="53">
        <v>2025</v>
      </c>
      <c r="B2655" s="54" t="s">
        <v>243</v>
      </c>
      <c r="C2655" s="55" t="s">
        <v>68</v>
      </c>
      <c r="D2655" s="55" t="s">
        <v>149</v>
      </c>
      <c r="E2655" s="55" t="s">
        <v>161</v>
      </c>
      <c r="F2655" s="54" t="s">
        <v>162</v>
      </c>
      <c r="G2655" s="56">
        <v>1330</v>
      </c>
      <c r="H2655" s="57">
        <v>44</v>
      </c>
    </row>
    <row r="2656" spans="1:8">
      <c r="A2656" s="48">
        <v>2025</v>
      </c>
      <c r="B2656" s="49" t="s">
        <v>243</v>
      </c>
      <c r="C2656" s="50" t="s">
        <v>63</v>
      </c>
      <c r="D2656" s="50" t="s">
        <v>149</v>
      </c>
      <c r="E2656" s="50" t="s">
        <v>161</v>
      </c>
      <c r="F2656" s="49" t="s">
        <v>162</v>
      </c>
      <c r="G2656" s="51">
        <v>1102</v>
      </c>
      <c r="H2656" s="52">
        <v>22</v>
      </c>
    </row>
    <row r="2657" spans="1:8">
      <c r="A2657" s="53">
        <v>2025</v>
      </c>
      <c r="B2657" s="54" t="s">
        <v>243</v>
      </c>
      <c r="C2657" s="55" t="s">
        <v>52</v>
      </c>
      <c r="D2657" s="55" t="s">
        <v>149</v>
      </c>
      <c r="E2657" s="55" t="s">
        <v>161</v>
      </c>
      <c r="F2657" s="54" t="s">
        <v>162</v>
      </c>
      <c r="G2657" s="56">
        <v>1647</v>
      </c>
      <c r="H2657" s="57">
        <v>42</v>
      </c>
    </row>
    <row r="2658" spans="1:8">
      <c r="A2658" s="48">
        <v>2025</v>
      </c>
      <c r="B2658" s="49" t="s">
        <v>243</v>
      </c>
      <c r="C2658" s="50" t="s">
        <v>39</v>
      </c>
      <c r="D2658" s="50" t="s">
        <v>149</v>
      </c>
      <c r="E2658" s="50" t="s">
        <v>161</v>
      </c>
      <c r="F2658" s="49" t="s">
        <v>162</v>
      </c>
      <c r="G2658" s="51">
        <v>14112</v>
      </c>
      <c r="H2658" s="52">
        <v>286</v>
      </c>
    </row>
    <row r="2659" spans="1:8">
      <c r="A2659" s="53">
        <v>2025</v>
      </c>
      <c r="B2659" s="54" t="s">
        <v>243</v>
      </c>
      <c r="C2659" s="55" t="s">
        <v>185</v>
      </c>
      <c r="D2659" s="55" t="s">
        <v>149</v>
      </c>
      <c r="E2659" s="55" t="s">
        <v>161</v>
      </c>
      <c r="F2659" s="54" t="s">
        <v>162</v>
      </c>
      <c r="G2659" s="56">
        <v>1021</v>
      </c>
      <c r="H2659" s="57">
        <v>22</v>
      </c>
    </row>
    <row r="2660" spans="1:8">
      <c r="A2660" s="48">
        <v>2025</v>
      </c>
      <c r="B2660" s="49" t="s">
        <v>243</v>
      </c>
      <c r="C2660" s="50" t="s">
        <v>56</v>
      </c>
      <c r="D2660" s="50" t="s">
        <v>149</v>
      </c>
      <c r="E2660" s="50" t="s">
        <v>161</v>
      </c>
      <c r="F2660" s="49" t="s">
        <v>162</v>
      </c>
      <c r="G2660" s="51">
        <v>6037</v>
      </c>
      <c r="H2660" s="52">
        <v>136</v>
      </c>
    </row>
    <row r="2661" spans="1:8">
      <c r="A2661" s="53">
        <v>2025</v>
      </c>
      <c r="B2661" s="54" t="s">
        <v>243</v>
      </c>
      <c r="C2661" s="55" t="s">
        <v>175</v>
      </c>
      <c r="D2661" s="55" t="s">
        <v>149</v>
      </c>
      <c r="E2661" s="55" t="s">
        <v>161</v>
      </c>
      <c r="F2661" s="54" t="s">
        <v>162</v>
      </c>
      <c r="G2661" s="56">
        <v>3344</v>
      </c>
      <c r="H2661" s="57">
        <v>110</v>
      </c>
    </row>
    <row r="2662" spans="1:8">
      <c r="A2662" s="48">
        <v>2025</v>
      </c>
      <c r="B2662" s="49" t="s">
        <v>243</v>
      </c>
      <c r="C2662" s="50" t="s">
        <v>74</v>
      </c>
      <c r="D2662" s="50" t="s">
        <v>149</v>
      </c>
      <c r="E2662" s="50" t="s">
        <v>161</v>
      </c>
      <c r="F2662" s="49" t="s">
        <v>162</v>
      </c>
      <c r="G2662" s="51">
        <v>869953</v>
      </c>
      <c r="H2662" s="52">
        <v>24127.9</v>
      </c>
    </row>
    <row r="2663" spans="1:8">
      <c r="A2663" s="53">
        <v>2025</v>
      </c>
      <c r="B2663" s="54" t="s">
        <v>243</v>
      </c>
      <c r="C2663" s="55" t="s">
        <v>177</v>
      </c>
      <c r="D2663" s="55" t="s">
        <v>149</v>
      </c>
      <c r="E2663" s="55" t="s">
        <v>161</v>
      </c>
      <c r="F2663" s="54" t="s">
        <v>162</v>
      </c>
      <c r="G2663" s="56">
        <v>37104</v>
      </c>
      <c r="H2663" s="57">
        <v>1153.8</v>
      </c>
    </row>
    <row r="2664" spans="1:8">
      <c r="A2664" s="48">
        <v>2025</v>
      </c>
      <c r="B2664" s="49" t="s">
        <v>243</v>
      </c>
      <c r="C2664" s="50" t="s">
        <v>59</v>
      </c>
      <c r="D2664" s="50" t="s">
        <v>151</v>
      </c>
      <c r="E2664" s="50" t="s">
        <v>178</v>
      </c>
      <c r="F2664" s="49" t="s">
        <v>162</v>
      </c>
      <c r="G2664" s="51">
        <v>113</v>
      </c>
      <c r="H2664" s="52">
        <v>2.85</v>
      </c>
    </row>
    <row r="2665" spans="1:8">
      <c r="A2665" s="53">
        <v>2025</v>
      </c>
      <c r="B2665" s="54" t="s">
        <v>243</v>
      </c>
      <c r="C2665" s="55" t="s">
        <v>44</v>
      </c>
      <c r="D2665" s="55" t="s">
        <v>151</v>
      </c>
      <c r="E2665" s="55" t="s">
        <v>178</v>
      </c>
      <c r="F2665" s="54" t="s">
        <v>162</v>
      </c>
      <c r="G2665" s="56">
        <v>35362</v>
      </c>
      <c r="H2665" s="57">
        <v>2650.03</v>
      </c>
    </row>
    <row r="2666" spans="1:8">
      <c r="A2666" s="48">
        <v>2025</v>
      </c>
      <c r="B2666" s="49" t="s">
        <v>243</v>
      </c>
      <c r="C2666" s="50" t="s">
        <v>60</v>
      </c>
      <c r="D2666" s="50" t="s">
        <v>151</v>
      </c>
      <c r="E2666" s="50" t="s">
        <v>178</v>
      </c>
      <c r="F2666" s="49" t="s">
        <v>162</v>
      </c>
      <c r="G2666" s="51">
        <v>7000</v>
      </c>
      <c r="H2666" s="52">
        <v>209</v>
      </c>
    </row>
    <row r="2667" spans="1:8">
      <c r="A2667" s="53">
        <v>2025</v>
      </c>
      <c r="B2667" s="54" t="s">
        <v>243</v>
      </c>
      <c r="C2667" s="55" t="s">
        <v>45</v>
      </c>
      <c r="D2667" s="55" t="s">
        <v>151</v>
      </c>
      <c r="E2667" s="55" t="s">
        <v>178</v>
      </c>
      <c r="F2667" s="54" t="s">
        <v>162</v>
      </c>
      <c r="G2667" s="56">
        <v>290</v>
      </c>
      <c r="H2667" s="57">
        <v>2.5</v>
      </c>
    </row>
    <row r="2668" spans="1:8">
      <c r="A2668" s="48">
        <v>2025</v>
      </c>
      <c r="B2668" s="49" t="s">
        <v>243</v>
      </c>
      <c r="C2668" s="50" t="s">
        <v>46</v>
      </c>
      <c r="D2668" s="50" t="s">
        <v>151</v>
      </c>
      <c r="E2668" s="50" t="s">
        <v>178</v>
      </c>
      <c r="F2668" s="49" t="s">
        <v>162</v>
      </c>
      <c r="G2668" s="51">
        <v>985</v>
      </c>
      <c r="H2668" s="52">
        <v>20</v>
      </c>
    </row>
    <row r="2669" spans="1:8">
      <c r="A2669" s="53">
        <v>2025</v>
      </c>
      <c r="B2669" s="54" t="s">
        <v>243</v>
      </c>
      <c r="C2669" s="55" t="s">
        <v>47</v>
      </c>
      <c r="D2669" s="55" t="s">
        <v>151</v>
      </c>
      <c r="E2669" s="55" t="s">
        <v>178</v>
      </c>
      <c r="F2669" s="54" t="s">
        <v>162</v>
      </c>
      <c r="G2669" s="56">
        <v>1586</v>
      </c>
      <c r="H2669" s="57">
        <v>30</v>
      </c>
    </row>
    <row r="2670" spans="1:8">
      <c r="A2670" s="48">
        <v>2025</v>
      </c>
      <c r="B2670" s="49" t="s">
        <v>243</v>
      </c>
      <c r="C2670" s="50" t="s">
        <v>48</v>
      </c>
      <c r="D2670" s="50" t="s">
        <v>151</v>
      </c>
      <c r="E2670" s="50" t="s">
        <v>178</v>
      </c>
      <c r="F2670" s="49" t="s">
        <v>162</v>
      </c>
      <c r="G2670" s="51">
        <v>57583</v>
      </c>
      <c r="H2670" s="52">
        <v>1687.7</v>
      </c>
    </row>
    <row r="2671" spans="1:8">
      <c r="A2671" s="53">
        <v>2025</v>
      </c>
      <c r="B2671" s="54" t="s">
        <v>243</v>
      </c>
      <c r="C2671" s="55" t="s">
        <v>169</v>
      </c>
      <c r="D2671" s="55" t="s">
        <v>151</v>
      </c>
      <c r="E2671" s="55" t="s">
        <v>178</v>
      </c>
      <c r="F2671" s="54" t="s">
        <v>162</v>
      </c>
      <c r="G2671" s="56">
        <v>170</v>
      </c>
      <c r="H2671" s="57">
        <v>2.8149999999999999</v>
      </c>
    </row>
    <row r="2672" spans="1:8">
      <c r="A2672" s="48">
        <v>2025</v>
      </c>
      <c r="B2672" s="49" t="s">
        <v>243</v>
      </c>
      <c r="C2672" s="50" t="s">
        <v>172</v>
      </c>
      <c r="D2672" s="50" t="s">
        <v>151</v>
      </c>
      <c r="E2672" s="50" t="s">
        <v>178</v>
      </c>
      <c r="F2672" s="49" t="s">
        <v>162</v>
      </c>
      <c r="G2672" s="51">
        <v>5252</v>
      </c>
      <c r="H2672" s="52">
        <v>132</v>
      </c>
    </row>
    <row r="2673" spans="1:8">
      <c r="A2673" s="53">
        <v>2025</v>
      </c>
      <c r="B2673" s="54" t="s">
        <v>243</v>
      </c>
      <c r="C2673" s="55" t="s">
        <v>51</v>
      </c>
      <c r="D2673" s="55" t="s">
        <v>151</v>
      </c>
      <c r="E2673" s="55" t="s">
        <v>178</v>
      </c>
      <c r="F2673" s="54" t="s">
        <v>162</v>
      </c>
      <c r="G2673" s="56">
        <v>13373</v>
      </c>
      <c r="H2673" s="57">
        <v>500</v>
      </c>
    </row>
    <row r="2674" spans="1:8">
      <c r="A2674" s="48">
        <v>2025</v>
      </c>
      <c r="B2674" s="49" t="s">
        <v>243</v>
      </c>
      <c r="C2674" s="50" t="s">
        <v>63</v>
      </c>
      <c r="D2674" s="50" t="s">
        <v>151</v>
      </c>
      <c r="E2674" s="50" t="s">
        <v>178</v>
      </c>
      <c r="F2674" s="49" t="s">
        <v>162</v>
      </c>
      <c r="G2674" s="51">
        <v>3474</v>
      </c>
      <c r="H2674" s="52">
        <v>120</v>
      </c>
    </row>
    <row r="2675" spans="1:8">
      <c r="A2675" s="53">
        <v>2025</v>
      </c>
      <c r="B2675" s="54" t="s">
        <v>243</v>
      </c>
      <c r="C2675" s="55" t="s">
        <v>39</v>
      </c>
      <c r="D2675" s="55" t="s">
        <v>151</v>
      </c>
      <c r="E2675" s="55" t="s">
        <v>178</v>
      </c>
      <c r="F2675" s="54" t="s">
        <v>162</v>
      </c>
      <c r="G2675" s="56">
        <v>2932</v>
      </c>
      <c r="H2675" s="57">
        <v>120</v>
      </c>
    </row>
    <row r="2676" spans="1:8">
      <c r="A2676" s="48">
        <v>2025</v>
      </c>
      <c r="B2676" s="49" t="s">
        <v>243</v>
      </c>
      <c r="C2676" s="50" t="s">
        <v>74</v>
      </c>
      <c r="D2676" s="50" t="s">
        <v>151</v>
      </c>
      <c r="E2676" s="50" t="s">
        <v>178</v>
      </c>
      <c r="F2676" s="49" t="s">
        <v>162</v>
      </c>
      <c r="G2676" s="51">
        <v>43406</v>
      </c>
      <c r="H2676" s="52">
        <v>1107</v>
      </c>
    </row>
    <row r="2677" spans="1:8">
      <c r="A2677" s="53">
        <v>2025</v>
      </c>
      <c r="B2677" s="54" t="s">
        <v>243</v>
      </c>
      <c r="C2677" s="55" t="s">
        <v>177</v>
      </c>
      <c r="D2677" s="55" t="s">
        <v>151</v>
      </c>
      <c r="E2677" s="55" t="s">
        <v>178</v>
      </c>
      <c r="F2677" s="54" t="s">
        <v>162</v>
      </c>
      <c r="G2677" s="56">
        <v>7066</v>
      </c>
      <c r="H2677" s="57">
        <v>235.31800000000001</v>
      </c>
    </row>
    <row r="2678" spans="1:8">
      <c r="A2678" s="48">
        <v>2025</v>
      </c>
      <c r="B2678" s="49" t="s">
        <v>244</v>
      </c>
      <c r="C2678" s="50" t="s">
        <v>160</v>
      </c>
      <c r="D2678" s="50" t="s">
        <v>149</v>
      </c>
      <c r="E2678" s="50" t="s">
        <v>161</v>
      </c>
      <c r="F2678" s="49" t="s">
        <v>162</v>
      </c>
      <c r="G2678" s="51">
        <v>13262</v>
      </c>
      <c r="H2678" s="52">
        <v>440</v>
      </c>
    </row>
    <row r="2679" spans="1:8">
      <c r="A2679" s="53">
        <v>2025</v>
      </c>
      <c r="B2679" s="54" t="s">
        <v>244</v>
      </c>
      <c r="C2679" s="55" t="s">
        <v>91</v>
      </c>
      <c r="D2679" s="55" t="s">
        <v>149</v>
      </c>
      <c r="E2679" s="55" t="s">
        <v>161</v>
      </c>
      <c r="F2679" s="54" t="s">
        <v>162</v>
      </c>
      <c r="G2679" s="56">
        <v>1314</v>
      </c>
      <c r="H2679" s="57">
        <v>40</v>
      </c>
    </row>
    <row r="2680" spans="1:8">
      <c r="A2680" s="48">
        <v>2025</v>
      </c>
      <c r="B2680" s="49" t="s">
        <v>244</v>
      </c>
      <c r="C2680" s="50" t="s">
        <v>84</v>
      </c>
      <c r="D2680" s="50" t="s">
        <v>149</v>
      </c>
      <c r="E2680" s="50" t="s">
        <v>161</v>
      </c>
      <c r="F2680" s="49" t="s">
        <v>162</v>
      </c>
      <c r="G2680" s="51">
        <v>31611</v>
      </c>
      <c r="H2680" s="52">
        <v>713</v>
      </c>
    </row>
    <row r="2681" spans="1:8">
      <c r="A2681" s="53">
        <v>2025</v>
      </c>
      <c r="B2681" s="54" t="s">
        <v>244</v>
      </c>
      <c r="C2681" s="55" t="s">
        <v>22</v>
      </c>
      <c r="D2681" s="55" t="s">
        <v>149</v>
      </c>
      <c r="E2681" s="55" t="s">
        <v>161</v>
      </c>
      <c r="F2681" s="54" t="s">
        <v>162</v>
      </c>
      <c r="G2681" s="56">
        <v>29955</v>
      </c>
      <c r="H2681" s="57">
        <v>638</v>
      </c>
    </row>
    <row r="2682" spans="1:8">
      <c r="A2682" s="48">
        <v>2025</v>
      </c>
      <c r="B2682" s="49" t="s">
        <v>244</v>
      </c>
      <c r="C2682" s="50" t="s">
        <v>72</v>
      </c>
      <c r="D2682" s="50" t="s">
        <v>149</v>
      </c>
      <c r="E2682" s="50" t="s">
        <v>161</v>
      </c>
      <c r="F2682" s="49" t="s">
        <v>162</v>
      </c>
      <c r="G2682" s="51">
        <v>14859</v>
      </c>
      <c r="H2682" s="52">
        <v>359.1</v>
      </c>
    </row>
    <row r="2683" spans="1:8">
      <c r="A2683" s="53">
        <v>2025</v>
      </c>
      <c r="B2683" s="54" t="s">
        <v>244</v>
      </c>
      <c r="C2683" s="55" t="s">
        <v>44</v>
      </c>
      <c r="D2683" s="55" t="s">
        <v>149</v>
      </c>
      <c r="E2683" s="55" t="s">
        <v>161</v>
      </c>
      <c r="F2683" s="54" t="s">
        <v>162</v>
      </c>
      <c r="G2683" s="56">
        <v>48431</v>
      </c>
      <c r="H2683" s="57">
        <v>1281.848</v>
      </c>
    </row>
    <row r="2684" spans="1:8">
      <c r="A2684" s="48">
        <v>2025</v>
      </c>
      <c r="B2684" s="49" t="s">
        <v>244</v>
      </c>
      <c r="C2684" s="50" t="s">
        <v>163</v>
      </c>
      <c r="D2684" s="50" t="s">
        <v>149</v>
      </c>
      <c r="E2684" s="50" t="s">
        <v>161</v>
      </c>
      <c r="F2684" s="49" t="s">
        <v>162</v>
      </c>
      <c r="G2684" s="51">
        <v>42476</v>
      </c>
      <c r="H2684" s="52">
        <v>1281</v>
      </c>
    </row>
    <row r="2685" spans="1:8">
      <c r="A2685" s="53">
        <v>2025</v>
      </c>
      <c r="B2685" s="54" t="s">
        <v>244</v>
      </c>
      <c r="C2685" s="55" t="s">
        <v>164</v>
      </c>
      <c r="D2685" s="55" t="s">
        <v>149</v>
      </c>
      <c r="E2685" s="55" t="s">
        <v>161</v>
      </c>
      <c r="F2685" s="54" t="s">
        <v>162</v>
      </c>
      <c r="G2685" s="56">
        <v>2610</v>
      </c>
      <c r="H2685" s="57">
        <v>88</v>
      </c>
    </row>
    <row r="2686" spans="1:8">
      <c r="A2686" s="48">
        <v>2025</v>
      </c>
      <c r="B2686" s="49" t="s">
        <v>244</v>
      </c>
      <c r="C2686" s="50" t="s">
        <v>61</v>
      </c>
      <c r="D2686" s="50" t="s">
        <v>149</v>
      </c>
      <c r="E2686" s="50" t="s">
        <v>161</v>
      </c>
      <c r="F2686" s="49" t="s">
        <v>162</v>
      </c>
      <c r="G2686" s="51">
        <v>5719</v>
      </c>
      <c r="H2686" s="52">
        <v>198</v>
      </c>
    </row>
    <row r="2687" spans="1:8">
      <c r="A2687" s="53">
        <v>2025</v>
      </c>
      <c r="B2687" s="54" t="s">
        <v>244</v>
      </c>
      <c r="C2687" s="55" t="s">
        <v>65</v>
      </c>
      <c r="D2687" s="55" t="s">
        <v>149</v>
      </c>
      <c r="E2687" s="55" t="s">
        <v>161</v>
      </c>
      <c r="F2687" s="54" t="s">
        <v>162</v>
      </c>
      <c r="G2687" s="56">
        <v>2133</v>
      </c>
      <c r="H2687" s="57">
        <v>44</v>
      </c>
    </row>
    <row r="2688" spans="1:8">
      <c r="A2688" s="48">
        <v>2025</v>
      </c>
      <c r="B2688" s="49" t="s">
        <v>244</v>
      </c>
      <c r="C2688" s="50" t="s">
        <v>166</v>
      </c>
      <c r="D2688" s="50" t="s">
        <v>149</v>
      </c>
      <c r="E2688" s="50" t="s">
        <v>161</v>
      </c>
      <c r="F2688" s="49" t="s">
        <v>162</v>
      </c>
      <c r="G2688" s="51">
        <v>46698</v>
      </c>
      <c r="H2688" s="52">
        <v>880</v>
      </c>
    </row>
    <row r="2689" spans="1:8">
      <c r="A2689" s="53">
        <v>2025</v>
      </c>
      <c r="B2689" s="54" t="s">
        <v>244</v>
      </c>
      <c r="C2689" s="55" t="s">
        <v>29</v>
      </c>
      <c r="D2689" s="55" t="s">
        <v>149</v>
      </c>
      <c r="E2689" s="55" t="s">
        <v>161</v>
      </c>
      <c r="F2689" s="54" t="s">
        <v>162</v>
      </c>
      <c r="G2689" s="56">
        <v>5239</v>
      </c>
      <c r="H2689" s="57">
        <v>110</v>
      </c>
    </row>
    <row r="2690" spans="1:8">
      <c r="A2690" s="48">
        <v>2025</v>
      </c>
      <c r="B2690" s="49" t="s">
        <v>244</v>
      </c>
      <c r="C2690" s="50" t="s">
        <v>167</v>
      </c>
      <c r="D2690" s="50" t="s">
        <v>149</v>
      </c>
      <c r="E2690" s="50" t="s">
        <v>161</v>
      </c>
      <c r="F2690" s="49" t="s">
        <v>162</v>
      </c>
      <c r="G2690" s="51">
        <v>4339</v>
      </c>
      <c r="H2690" s="52">
        <v>132</v>
      </c>
    </row>
    <row r="2691" spans="1:8">
      <c r="A2691" s="53">
        <v>2025</v>
      </c>
      <c r="B2691" s="54" t="s">
        <v>244</v>
      </c>
      <c r="C2691" s="55" t="s">
        <v>30</v>
      </c>
      <c r="D2691" s="55" t="s">
        <v>149</v>
      </c>
      <c r="E2691" s="55" t="s">
        <v>161</v>
      </c>
      <c r="F2691" s="54" t="s">
        <v>162</v>
      </c>
      <c r="G2691" s="56">
        <v>4360</v>
      </c>
      <c r="H2691" s="57">
        <v>86</v>
      </c>
    </row>
    <row r="2692" spans="1:8">
      <c r="A2692" s="48">
        <v>2025</v>
      </c>
      <c r="B2692" s="49" t="s">
        <v>244</v>
      </c>
      <c r="C2692" s="50" t="s">
        <v>168</v>
      </c>
      <c r="D2692" s="50" t="s">
        <v>149</v>
      </c>
      <c r="E2692" s="50" t="s">
        <v>161</v>
      </c>
      <c r="F2692" s="49" t="s">
        <v>162</v>
      </c>
      <c r="G2692" s="51">
        <v>1160</v>
      </c>
      <c r="H2692" s="52">
        <v>40</v>
      </c>
    </row>
    <row r="2693" spans="1:8">
      <c r="A2693" s="53">
        <v>2025</v>
      </c>
      <c r="B2693" s="54" t="s">
        <v>244</v>
      </c>
      <c r="C2693" s="55" t="s">
        <v>219</v>
      </c>
      <c r="D2693" s="55" t="s">
        <v>149</v>
      </c>
      <c r="E2693" s="55" t="s">
        <v>161</v>
      </c>
      <c r="F2693" s="54" t="s">
        <v>162</v>
      </c>
      <c r="G2693" s="56">
        <v>7704</v>
      </c>
      <c r="H2693" s="57">
        <v>220</v>
      </c>
    </row>
    <row r="2694" spans="1:8">
      <c r="A2694" s="48">
        <v>2025</v>
      </c>
      <c r="B2694" s="49" t="s">
        <v>244</v>
      </c>
      <c r="C2694" s="50" t="s">
        <v>62</v>
      </c>
      <c r="D2694" s="50" t="s">
        <v>149</v>
      </c>
      <c r="E2694" s="50" t="s">
        <v>161</v>
      </c>
      <c r="F2694" s="49" t="s">
        <v>162</v>
      </c>
      <c r="G2694" s="51">
        <v>26028</v>
      </c>
      <c r="H2694" s="52">
        <v>819</v>
      </c>
    </row>
    <row r="2695" spans="1:8">
      <c r="A2695" s="53">
        <v>2025</v>
      </c>
      <c r="B2695" s="54" t="s">
        <v>244</v>
      </c>
      <c r="C2695" s="55" t="s">
        <v>46</v>
      </c>
      <c r="D2695" s="55" t="s">
        <v>149</v>
      </c>
      <c r="E2695" s="55" t="s">
        <v>161</v>
      </c>
      <c r="F2695" s="54" t="s">
        <v>162</v>
      </c>
      <c r="G2695" s="56">
        <v>850</v>
      </c>
      <c r="H2695" s="57">
        <v>20</v>
      </c>
    </row>
    <row r="2696" spans="1:8">
      <c r="A2696" s="48">
        <v>2025</v>
      </c>
      <c r="B2696" s="49" t="s">
        <v>244</v>
      </c>
      <c r="C2696" s="50" t="s">
        <v>47</v>
      </c>
      <c r="D2696" s="50" t="s">
        <v>149</v>
      </c>
      <c r="E2696" s="50" t="s">
        <v>161</v>
      </c>
      <c r="F2696" s="49" t="s">
        <v>162</v>
      </c>
      <c r="G2696" s="51">
        <v>30189</v>
      </c>
      <c r="H2696" s="52">
        <v>896</v>
      </c>
    </row>
    <row r="2697" spans="1:8">
      <c r="A2697" s="53">
        <v>2025</v>
      </c>
      <c r="B2697" s="54" t="s">
        <v>244</v>
      </c>
      <c r="C2697" s="55" t="s">
        <v>48</v>
      </c>
      <c r="D2697" s="55" t="s">
        <v>149</v>
      </c>
      <c r="E2697" s="55" t="s">
        <v>161</v>
      </c>
      <c r="F2697" s="54" t="s">
        <v>162</v>
      </c>
      <c r="G2697" s="56">
        <v>1241117</v>
      </c>
      <c r="H2697" s="57">
        <v>37108.720999999998</v>
      </c>
    </row>
    <row r="2698" spans="1:8">
      <c r="A2698" s="48">
        <v>2025</v>
      </c>
      <c r="B2698" s="49" t="s">
        <v>244</v>
      </c>
      <c r="C2698" s="50" t="s">
        <v>169</v>
      </c>
      <c r="D2698" s="50" t="s">
        <v>149</v>
      </c>
      <c r="E2698" s="50" t="s">
        <v>161</v>
      </c>
      <c r="F2698" s="49" t="s">
        <v>162</v>
      </c>
      <c r="G2698" s="51">
        <v>1228</v>
      </c>
      <c r="H2698" s="52">
        <v>119.12</v>
      </c>
    </row>
    <row r="2699" spans="1:8">
      <c r="A2699" s="53">
        <v>2025</v>
      </c>
      <c r="B2699" s="54" t="s">
        <v>244</v>
      </c>
      <c r="C2699" s="55" t="s">
        <v>73</v>
      </c>
      <c r="D2699" s="55" t="s">
        <v>149</v>
      </c>
      <c r="E2699" s="55" t="s">
        <v>161</v>
      </c>
      <c r="F2699" s="54" t="s">
        <v>162</v>
      </c>
      <c r="G2699" s="56">
        <v>19194</v>
      </c>
      <c r="H2699" s="57">
        <v>660</v>
      </c>
    </row>
    <row r="2700" spans="1:8">
      <c r="A2700" s="48">
        <v>2025</v>
      </c>
      <c r="B2700" s="49" t="s">
        <v>244</v>
      </c>
      <c r="C2700" s="50" t="s">
        <v>38</v>
      </c>
      <c r="D2700" s="50" t="s">
        <v>149</v>
      </c>
      <c r="E2700" s="50" t="s">
        <v>161</v>
      </c>
      <c r="F2700" s="49" t="s">
        <v>162</v>
      </c>
      <c r="G2700" s="51">
        <v>22863</v>
      </c>
      <c r="H2700" s="52">
        <v>424</v>
      </c>
    </row>
    <row r="2701" spans="1:8">
      <c r="A2701" s="53">
        <v>2025</v>
      </c>
      <c r="B2701" s="54" t="s">
        <v>244</v>
      </c>
      <c r="C2701" s="55" t="s">
        <v>172</v>
      </c>
      <c r="D2701" s="55" t="s">
        <v>149</v>
      </c>
      <c r="E2701" s="55" t="s">
        <v>161</v>
      </c>
      <c r="F2701" s="54" t="s">
        <v>162</v>
      </c>
      <c r="G2701" s="56">
        <v>10771</v>
      </c>
      <c r="H2701" s="57">
        <v>276</v>
      </c>
    </row>
    <row r="2702" spans="1:8">
      <c r="A2702" s="48">
        <v>2025</v>
      </c>
      <c r="B2702" s="49" t="s">
        <v>244</v>
      </c>
      <c r="C2702" s="50" t="s">
        <v>63</v>
      </c>
      <c r="D2702" s="50" t="s">
        <v>149</v>
      </c>
      <c r="E2702" s="50" t="s">
        <v>161</v>
      </c>
      <c r="F2702" s="49" t="s">
        <v>162</v>
      </c>
      <c r="G2702" s="51">
        <v>2457</v>
      </c>
      <c r="H2702" s="52">
        <v>66</v>
      </c>
    </row>
    <row r="2703" spans="1:8">
      <c r="A2703" s="53">
        <v>2025</v>
      </c>
      <c r="B2703" s="54" t="s">
        <v>244</v>
      </c>
      <c r="C2703" s="55" t="s">
        <v>52</v>
      </c>
      <c r="D2703" s="55" t="s">
        <v>149</v>
      </c>
      <c r="E2703" s="55" t="s">
        <v>161</v>
      </c>
      <c r="F2703" s="54" t="s">
        <v>162</v>
      </c>
      <c r="G2703" s="56">
        <v>1645</v>
      </c>
      <c r="H2703" s="57">
        <v>42</v>
      </c>
    </row>
    <row r="2704" spans="1:8">
      <c r="A2704" s="48">
        <v>2025</v>
      </c>
      <c r="B2704" s="49" t="s">
        <v>244</v>
      </c>
      <c r="C2704" s="50" t="s">
        <v>39</v>
      </c>
      <c r="D2704" s="50" t="s">
        <v>149</v>
      </c>
      <c r="E2704" s="50" t="s">
        <v>161</v>
      </c>
      <c r="F2704" s="49" t="s">
        <v>162</v>
      </c>
      <c r="G2704" s="51">
        <v>3122</v>
      </c>
      <c r="H2704" s="52">
        <v>63</v>
      </c>
    </row>
    <row r="2705" spans="1:8">
      <c r="A2705" s="53">
        <v>2025</v>
      </c>
      <c r="B2705" s="54" t="s">
        <v>244</v>
      </c>
      <c r="C2705" s="55" t="s">
        <v>183</v>
      </c>
      <c r="D2705" s="55" t="s">
        <v>149</v>
      </c>
      <c r="E2705" s="55" t="s">
        <v>161</v>
      </c>
      <c r="F2705" s="54" t="s">
        <v>162</v>
      </c>
      <c r="G2705" s="56">
        <v>3955</v>
      </c>
      <c r="H2705" s="57">
        <v>132</v>
      </c>
    </row>
    <row r="2706" spans="1:8">
      <c r="A2706" s="48">
        <v>2025</v>
      </c>
      <c r="B2706" s="49" t="s">
        <v>244</v>
      </c>
      <c r="C2706" s="50" t="s">
        <v>229</v>
      </c>
      <c r="D2706" s="50" t="s">
        <v>149</v>
      </c>
      <c r="E2706" s="50" t="s">
        <v>161</v>
      </c>
      <c r="F2706" s="49" t="s">
        <v>162</v>
      </c>
      <c r="G2706" s="51">
        <v>2041</v>
      </c>
      <c r="H2706" s="52">
        <v>44</v>
      </c>
    </row>
    <row r="2707" spans="1:8">
      <c r="A2707" s="53">
        <v>2025</v>
      </c>
      <c r="B2707" s="54" t="s">
        <v>244</v>
      </c>
      <c r="C2707" s="55" t="s">
        <v>41</v>
      </c>
      <c r="D2707" s="55" t="s">
        <v>149</v>
      </c>
      <c r="E2707" s="55" t="s">
        <v>161</v>
      </c>
      <c r="F2707" s="54" t="s">
        <v>162</v>
      </c>
      <c r="G2707" s="56">
        <v>2204</v>
      </c>
      <c r="H2707" s="57">
        <v>44</v>
      </c>
    </row>
    <row r="2708" spans="1:8">
      <c r="A2708" s="48">
        <v>2025</v>
      </c>
      <c r="B2708" s="49" t="s">
        <v>244</v>
      </c>
      <c r="C2708" s="50" t="s">
        <v>56</v>
      </c>
      <c r="D2708" s="50" t="s">
        <v>149</v>
      </c>
      <c r="E2708" s="50" t="s">
        <v>161</v>
      </c>
      <c r="F2708" s="49" t="s">
        <v>162</v>
      </c>
      <c r="G2708" s="51">
        <v>12166</v>
      </c>
      <c r="H2708" s="52">
        <v>324</v>
      </c>
    </row>
    <row r="2709" spans="1:8">
      <c r="A2709" s="53">
        <v>2025</v>
      </c>
      <c r="B2709" s="54" t="s">
        <v>244</v>
      </c>
      <c r="C2709" s="55" t="s">
        <v>175</v>
      </c>
      <c r="D2709" s="55" t="s">
        <v>149</v>
      </c>
      <c r="E2709" s="55" t="s">
        <v>161</v>
      </c>
      <c r="F2709" s="54" t="s">
        <v>162</v>
      </c>
      <c r="G2709" s="56">
        <v>801</v>
      </c>
      <c r="H2709" s="57">
        <v>22</v>
      </c>
    </row>
    <row r="2710" spans="1:8">
      <c r="A2710" s="48">
        <v>2025</v>
      </c>
      <c r="B2710" s="49" t="s">
        <v>244</v>
      </c>
      <c r="C2710" s="50" t="s">
        <v>148</v>
      </c>
      <c r="D2710" s="50" t="s">
        <v>149</v>
      </c>
      <c r="E2710" s="50" t="s">
        <v>161</v>
      </c>
      <c r="F2710" s="49" t="s">
        <v>162</v>
      </c>
      <c r="G2710" s="51">
        <v>6357</v>
      </c>
      <c r="H2710" s="52">
        <v>132</v>
      </c>
    </row>
    <row r="2711" spans="1:8">
      <c r="A2711" s="53">
        <v>2025</v>
      </c>
      <c r="B2711" s="54" t="s">
        <v>244</v>
      </c>
      <c r="C2711" s="55" t="s">
        <v>74</v>
      </c>
      <c r="D2711" s="55" t="s">
        <v>149</v>
      </c>
      <c r="E2711" s="55" t="s">
        <v>161</v>
      </c>
      <c r="F2711" s="54" t="s">
        <v>162</v>
      </c>
      <c r="G2711" s="56">
        <v>985016</v>
      </c>
      <c r="H2711" s="57">
        <v>27561.589</v>
      </c>
    </row>
    <row r="2712" spans="1:8">
      <c r="A2712" s="48">
        <v>2025</v>
      </c>
      <c r="B2712" s="49" t="s">
        <v>244</v>
      </c>
      <c r="C2712" s="50" t="s">
        <v>177</v>
      </c>
      <c r="D2712" s="50" t="s">
        <v>149</v>
      </c>
      <c r="E2712" s="50" t="s">
        <v>161</v>
      </c>
      <c r="F2712" s="49" t="s">
        <v>162</v>
      </c>
      <c r="G2712" s="51">
        <v>37876</v>
      </c>
      <c r="H2712" s="52">
        <v>1049.7</v>
      </c>
    </row>
    <row r="2713" spans="1:8">
      <c r="A2713" s="53">
        <v>2025</v>
      </c>
      <c r="B2713" s="54" t="s">
        <v>244</v>
      </c>
      <c r="C2713" s="55" t="s">
        <v>84</v>
      </c>
      <c r="D2713" s="55" t="s">
        <v>151</v>
      </c>
      <c r="E2713" s="55" t="s">
        <v>178</v>
      </c>
      <c r="F2713" s="54" t="s">
        <v>162</v>
      </c>
      <c r="G2713" s="56">
        <v>18876</v>
      </c>
      <c r="H2713" s="57">
        <v>600</v>
      </c>
    </row>
    <row r="2714" spans="1:8">
      <c r="A2714" s="48">
        <v>2025</v>
      </c>
      <c r="B2714" s="49" t="s">
        <v>244</v>
      </c>
      <c r="C2714" s="50" t="s">
        <v>22</v>
      </c>
      <c r="D2714" s="50" t="s">
        <v>151</v>
      </c>
      <c r="E2714" s="50" t="s">
        <v>178</v>
      </c>
      <c r="F2714" s="49" t="s">
        <v>162</v>
      </c>
      <c r="G2714" s="51">
        <v>3753</v>
      </c>
      <c r="H2714" s="52">
        <v>117.989</v>
      </c>
    </row>
    <row r="2715" spans="1:8">
      <c r="A2715" s="53">
        <v>2025</v>
      </c>
      <c r="B2715" s="54" t="s">
        <v>244</v>
      </c>
      <c r="C2715" s="55" t="s">
        <v>72</v>
      </c>
      <c r="D2715" s="55" t="s">
        <v>151</v>
      </c>
      <c r="E2715" s="55" t="s">
        <v>178</v>
      </c>
      <c r="F2715" s="54" t="s">
        <v>162</v>
      </c>
      <c r="G2715" s="56">
        <v>3861</v>
      </c>
      <c r="H2715" s="57">
        <v>83.6</v>
      </c>
    </row>
    <row r="2716" spans="1:8">
      <c r="A2716" s="48">
        <v>2025</v>
      </c>
      <c r="B2716" s="49" t="s">
        <v>244</v>
      </c>
      <c r="C2716" s="50" t="s">
        <v>44</v>
      </c>
      <c r="D2716" s="50" t="s">
        <v>151</v>
      </c>
      <c r="E2716" s="50" t="s">
        <v>178</v>
      </c>
      <c r="F2716" s="49" t="s">
        <v>162</v>
      </c>
      <c r="G2716" s="51">
        <v>39766</v>
      </c>
      <c r="H2716" s="52">
        <v>2928.5169999999998</v>
      </c>
    </row>
    <row r="2717" spans="1:8">
      <c r="A2717" s="53">
        <v>2025</v>
      </c>
      <c r="B2717" s="54" t="s">
        <v>244</v>
      </c>
      <c r="C2717" s="55" t="s">
        <v>60</v>
      </c>
      <c r="D2717" s="55" t="s">
        <v>151</v>
      </c>
      <c r="E2717" s="55" t="s">
        <v>178</v>
      </c>
      <c r="F2717" s="54" t="s">
        <v>162</v>
      </c>
      <c r="G2717" s="56">
        <v>19060</v>
      </c>
      <c r="H2717" s="57">
        <v>608</v>
      </c>
    </row>
    <row r="2718" spans="1:8">
      <c r="A2718" s="48">
        <v>2025</v>
      </c>
      <c r="B2718" s="49" t="s">
        <v>244</v>
      </c>
      <c r="C2718" s="50" t="s">
        <v>46</v>
      </c>
      <c r="D2718" s="50" t="s">
        <v>151</v>
      </c>
      <c r="E2718" s="50" t="s">
        <v>178</v>
      </c>
      <c r="F2718" s="49" t="s">
        <v>162</v>
      </c>
      <c r="G2718" s="51">
        <v>681</v>
      </c>
      <c r="H2718" s="52">
        <v>48</v>
      </c>
    </row>
    <row r="2719" spans="1:8">
      <c r="A2719" s="53">
        <v>2025</v>
      </c>
      <c r="B2719" s="54" t="s">
        <v>244</v>
      </c>
      <c r="C2719" s="55" t="s">
        <v>47</v>
      </c>
      <c r="D2719" s="55" t="s">
        <v>151</v>
      </c>
      <c r="E2719" s="55" t="s">
        <v>178</v>
      </c>
      <c r="F2719" s="54" t="s">
        <v>162</v>
      </c>
      <c r="G2719" s="56">
        <v>53</v>
      </c>
      <c r="H2719" s="57">
        <v>0.50800000000000001</v>
      </c>
    </row>
    <row r="2720" spans="1:8">
      <c r="A2720" s="48">
        <v>2025</v>
      </c>
      <c r="B2720" s="49" t="s">
        <v>244</v>
      </c>
      <c r="C2720" s="50" t="s">
        <v>32</v>
      </c>
      <c r="D2720" s="50" t="s">
        <v>151</v>
      </c>
      <c r="E2720" s="50" t="s">
        <v>178</v>
      </c>
      <c r="F2720" s="49" t="s">
        <v>162</v>
      </c>
      <c r="G2720" s="51">
        <v>3489</v>
      </c>
      <c r="H2720" s="52">
        <v>140</v>
      </c>
    </row>
    <row r="2721" spans="1:8">
      <c r="A2721" s="53">
        <v>2025</v>
      </c>
      <c r="B2721" s="54" t="s">
        <v>244</v>
      </c>
      <c r="C2721" s="55" t="s">
        <v>48</v>
      </c>
      <c r="D2721" s="55" t="s">
        <v>151</v>
      </c>
      <c r="E2721" s="55" t="s">
        <v>178</v>
      </c>
      <c r="F2721" s="54" t="s">
        <v>162</v>
      </c>
      <c r="G2721" s="56">
        <v>47616</v>
      </c>
      <c r="H2721" s="57">
        <v>1398.85</v>
      </c>
    </row>
    <row r="2722" spans="1:8">
      <c r="A2722" s="48">
        <v>2025</v>
      </c>
      <c r="B2722" s="49" t="s">
        <v>244</v>
      </c>
      <c r="C2722" s="50" t="s">
        <v>169</v>
      </c>
      <c r="D2722" s="50" t="s">
        <v>151</v>
      </c>
      <c r="E2722" s="50" t="s">
        <v>178</v>
      </c>
      <c r="F2722" s="49" t="s">
        <v>162</v>
      </c>
      <c r="G2722" s="51">
        <v>9466</v>
      </c>
      <c r="H2722" s="52">
        <v>210.28200000000001</v>
      </c>
    </row>
    <row r="2723" spans="1:8">
      <c r="A2723" s="53">
        <v>2025</v>
      </c>
      <c r="B2723" s="54" t="s">
        <v>244</v>
      </c>
      <c r="C2723" s="55" t="s">
        <v>73</v>
      </c>
      <c r="D2723" s="55" t="s">
        <v>151</v>
      </c>
      <c r="E2723" s="55" t="s">
        <v>178</v>
      </c>
      <c r="F2723" s="54" t="s">
        <v>162</v>
      </c>
      <c r="G2723" s="56">
        <v>927</v>
      </c>
      <c r="H2723" s="57">
        <v>46.83</v>
      </c>
    </row>
    <row r="2724" spans="1:8">
      <c r="A2724" s="48">
        <v>2025</v>
      </c>
      <c r="B2724" s="49" t="s">
        <v>244</v>
      </c>
      <c r="C2724" s="50" t="s">
        <v>51</v>
      </c>
      <c r="D2724" s="50" t="s">
        <v>151</v>
      </c>
      <c r="E2724" s="50" t="s">
        <v>178</v>
      </c>
      <c r="F2724" s="49" t="s">
        <v>162</v>
      </c>
      <c r="G2724" s="51">
        <v>53600</v>
      </c>
      <c r="H2724" s="52">
        <v>2000</v>
      </c>
    </row>
    <row r="2725" spans="1:8">
      <c r="A2725" s="53">
        <v>2025</v>
      </c>
      <c r="B2725" s="54" t="s">
        <v>244</v>
      </c>
      <c r="C2725" s="55" t="s">
        <v>52</v>
      </c>
      <c r="D2725" s="55" t="s">
        <v>151</v>
      </c>
      <c r="E2725" s="55" t="s">
        <v>178</v>
      </c>
      <c r="F2725" s="54" t="s">
        <v>162</v>
      </c>
      <c r="G2725" s="56">
        <v>937</v>
      </c>
      <c r="H2725" s="57">
        <v>16</v>
      </c>
    </row>
    <row r="2726" spans="1:8">
      <c r="A2726" s="48">
        <v>2025</v>
      </c>
      <c r="B2726" s="49" t="s">
        <v>244</v>
      </c>
      <c r="C2726" s="50" t="s">
        <v>56</v>
      </c>
      <c r="D2726" s="50" t="s">
        <v>151</v>
      </c>
      <c r="E2726" s="50" t="s">
        <v>178</v>
      </c>
      <c r="F2726" s="49" t="s">
        <v>162</v>
      </c>
      <c r="G2726" s="51">
        <v>1283</v>
      </c>
      <c r="H2726" s="52">
        <v>40</v>
      </c>
    </row>
    <row r="2727" spans="1:8">
      <c r="A2727" s="53">
        <v>2025</v>
      </c>
      <c r="B2727" s="54" t="s">
        <v>244</v>
      </c>
      <c r="C2727" s="55" t="s">
        <v>74</v>
      </c>
      <c r="D2727" s="55" t="s">
        <v>151</v>
      </c>
      <c r="E2727" s="55" t="s">
        <v>178</v>
      </c>
      <c r="F2727" s="54" t="s">
        <v>162</v>
      </c>
      <c r="G2727" s="56">
        <v>58491</v>
      </c>
      <c r="H2727" s="57">
        <v>1443</v>
      </c>
    </row>
    <row r="2728" spans="1:8">
      <c r="A2728" s="48">
        <v>2025</v>
      </c>
      <c r="B2728" s="49" t="s">
        <v>244</v>
      </c>
      <c r="C2728" s="50" t="s">
        <v>177</v>
      </c>
      <c r="D2728" s="50" t="s">
        <v>151</v>
      </c>
      <c r="E2728" s="50" t="s">
        <v>178</v>
      </c>
      <c r="F2728" s="49" t="s">
        <v>162</v>
      </c>
      <c r="G2728" s="51">
        <v>39914</v>
      </c>
      <c r="H2728" s="52">
        <v>1277.6600000000001</v>
      </c>
    </row>
    <row r="2729" spans="1:8">
      <c r="A2729" s="53">
        <v>2025</v>
      </c>
      <c r="B2729" s="54" t="s">
        <v>245</v>
      </c>
      <c r="C2729" s="55" t="s">
        <v>91</v>
      </c>
      <c r="D2729" s="55" t="s">
        <v>149</v>
      </c>
      <c r="E2729" s="55" t="s">
        <v>161</v>
      </c>
      <c r="F2729" s="54" t="s">
        <v>162</v>
      </c>
      <c r="G2729" s="56">
        <v>4043</v>
      </c>
      <c r="H2729" s="57">
        <v>110</v>
      </c>
    </row>
    <row r="2730" spans="1:8">
      <c r="A2730" s="48">
        <v>2025</v>
      </c>
      <c r="B2730" s="49" t="s">
        <v>245</v>
      </c>
      <c r="C2730" s="50" t="s">
        <v>84</v>
      </c>
      <c r="D2730" s="50" t="s">
        <v>149</v>
      </c>
      <c r="E2730" s="50" t="s">
        <v>161</v>
      </c>
      <c r="F2730" s="49" t="s">
        <v>162</v>
      </c>
      <c r="G2730" s="51">
        <v>32828</v>
      </c>
      <c r="H2730" s="52">
        <v>736</v>
      </c>
    </row>
    <row r="2731" spans="1:8">
      <c r="A2731" s="53">
        <v>2025</v>
      </c>
      <c r="B2731" s="54" t="s">
        <v>245</v>
      </c>
      <c r="C2731" s="55" t="s">
        <v>22</v>
      </c>
      <c r="D2731" s="55" t="s">
        <v>149</v>
      </c>
      <c r="E2731" s="55" t="s">
        <v>161</v>
      </c>
      <c r="F2731" s="54" t="s">
        <v>162</v>
      </c>
      <c r="G2731" s="56">
        <v>14380</v>
      </c>
      <c r="H2731" s="57">
        <v>286</v>
      </c>
    </row>
    <row r="2732" spans="1:8">
      <c r="A2732" s="48">
        <v>2025</v>
      </c>
      <c r="B2732" s="49" t="s">
        <v>245</v>
      </c>
      <c r="C2732" s="50" t="s">
        <v>59</v>
      </c>
      <c r="D2732" s="50" t="s">
        <v>149</v>
      </c>
      <c r="E2732" s="50" t="s">
        <v>161</v>
      </c>
      <c r="F2732" s="49" t="s">
        <v>162</v>
      </c>
      <c r="G2732" s="51">
        <v>3602</v>
      </c>
      <c r="H2732" s="52">
        <v>108</v>
      </c>
    </row>
    <row r="2733" spans="1:8">
      <c r="A2733" s="53">
        <v>2025</v>
      </c>
      <c r="B2733" s="54" t="s">
        <v>245</v>
      </c>
      <c r="C2733" s="55" t="s">
        <v>72</v>
      </c>
      <c r="D2733" s="55" t="s">
        <v>149</v>
      </c>
      <c r="E2733" s="55" t="s">
        <v>161</v>
      </c>
      <c r="F2733" s="54" t="s">
        <v>162</v>
      </c>
      <c r="G2733" s="56">
        <v>1776</v>
      </c>
      <c r="H2733" s="57">
        <v>42</v>
      </c>
    </row>
    <row r="2734" spans="1:8">
      <c r="A2734" s="48">
        <v>2025</v>
      </c>
      <c r="B2734" s="49" t="s">
        <v>245</v>
      </c>
      <c r="C2734" s="50" t="s">
        <v>44</v>
      </c>
      <c r="D2734" s="50" t="s">
        <v>149</v>
      </c>
      <c r="E2734" s="50" t="s">
        <v>161</v>
      </c>
      <c r="F2734" s="49" t="s">
        <v>162</v>
      </c>
      <c r="G2734" s="51">
        <v>6896</v>
      </c>
      <c r="H2734" s="52">
        <v>282.00599999999997</v>
      </c>
    </row>
    <row r="2735" spans="1:8">
      <c r="A2735" s="53">
        <v>2025</v>
      </c>
      <c r="B2735" s="54" t="s">
        <v>245</v>
      </c>
      <c r="C2735" s="55" t="s">
        <v>163</v>
      </c>
      <c r="D2735" s="55" t="s">
        <v>149</v>
      </c>
      <c r="E2735" s="55" t="s">
        <v>161</v>
      </c>
      <c r="F2735" s="54" t="s">
        <v>162</v>
      </c>
      <c r="G2735" s="56">
        <v>20818</v>
      </c>
      <c r="H2735" s="57">
        <v>609</v>
      </c>
    </row>
    <row r="2736" spans="1:8">
      <c r="A2736" s="48">
        <v>2025</v>
      </c>
      <c r="B2736" s="49" t="s">
        <v>245</v>
      </c>
      <c r="C2736" s="50" t="s">
        <v>164</v>
      </c>
      <c r="D2736" s="50" t="s">
        <v>149</v>
      </c>
      <c r="E2736" s="50" t="s">
        <v>161</v>
      </c>
      <c r="F2736" s="49" t="s">
        <v>162</v>
      </c>
      <c r="G2736" s="51">
        <v>1966</v>
      </c>
      <c r="H2736" s="52">
        <v>66</v>
      </c>
    </row>
    <row r="2737" spans="1:8">
      <c r="A2737" s="53">
        <v>2025</v>
      </c>
      <c r="B2737" s="54" t="s">
        <v>245</v>
      </c>
      <c r="C2737" s="55" t="s">
        <v>61</v>
      </c>
      <c r="D2737" s="55" t="s">
        <v>149</v>
      </c>
      <c r="E2737" s="55" t="s">
        <v>161</v>
      </c>
      <c r="F2737" s="54" t="s">
        <v>162</v>
      </c>
      <c r="G2737" s="56">
        <v>3085</v>
      </c>
      <c r="H2737" s="57">
        <v>110</v>
      </c>
    </row>
    <row r="2738" spans="1:8">
      <c r="A2738" s="48">
        <v>2025</v>
      </c>
      <c r="B2738" s="49" t="s">
        <v>245</v>
      </c>
      <c r="C2738" s="50" t="s">
        <v>165</v>
      </c>
      <c r="D2738" s="50" t="s">
        <v>149</v>
      </c>
      <c r="E2738" s="50" t="s">
        <v>161</v>
      </c>
      <c r="F2738" s="49" t="s">
        <v>162</v>
      </c>
      <c r="G2738" s="51">
        <v>7563</v>
      </c>
      <c r="H2738" s="52">
        <v>220</v>
      </c>
    </row>
    <row r="2739" spans="1:8">
      <c r="A2739" s="53">
        <v>2025</v>
      </c>
      <c r="B2739" s="54" t="s">
        <v>245</v>
      </c>
      <c r="C2739" s="55" t="s">
        <v>166</v>
      </c>
      <c r="D2739" s="55" t="s">
        <v>149</v>
      </c>
      <c r="E2739" s="55" t="s">
        <v>161</v>
      </c>
      <c r="F2739" s="54" t="s">
        <v>162</v>
      </c>
      <c r="G2739" s="56">
        <v>33436</v>
      </c>
      <c r="H2739" s="57">
        <v>880</v>
      </c>
    </row>
    <row r="2740" spans="1:8">
      <c r="A2740" s="48">
        <v>2025</v>
      </c>
      <c r="B2740" s="49" t="s">
        <v>245</v>
      </c>
      <c r="C2740" s="50" t="s">
        <v>29</v>
      </c>
      <c r="D2740" s="50" t="s">
        <v>149</v>
      </c>
      <c r="E2740" s="50" t="s">
        <v>161</v>
      </c>
      <c r="F2740" s="49" t="s">
        <v>162</v>
      </c>
      <c r="G2740" s="51">
        <v>5516</v>
      </c>
      <c r="H2740" s="52">
        <v>110</v>
      </c>
    </row>
    <row r="2741" spans="1:8">
      <c r="A2741" s="53">
        <v>2025</v>
      </c>
      <c r="B2741" s="54" t="s">
        <v>245</v>
      </c>
      <c r="C2741" s="55" t="s">
        <v>167</v>
      </c>
      <c r="D2741" s="55" t="s">
        <v>149</v>
      </c>
      <c r="E2741" s="55" t="s">
        <v>161</v>
      </c>
      <c r="F2741" s="54" t="s">
        <v>162</v>
      </c>
      <c r="G2741" s="56">
        <v>4437</v>
      </c>
      <c r="H2741" s="57">
        <v>132</v>
      </c>
    </row>
    <row r="2742" spans="1:8">
      <c r="A2742" s="48">
        <v>2025</v>
      </c>
      <c r="B2742" s="49" t="s">
        <v>245</v>
      </c>
      <c r="C2742" s="50" t="s">
        <v>62</v>
      </c>
      <c r="D2742" s="50" t="s">
        <v>149</v>
      </c>
      <c r="E2742" s="50" t="s">
        <v>161</v>
      </c>
      <c r="F2742" s="49" t="s">
        <v>162</v>
      </c>
      <c r="G2742" s="51">
        <v>40216</v>
      </c>
      <c r="H2742" s="52">
        <v>1281</v>
      </c>
    </row>
    <row r="2743" spans="1:8">
      <c r="A2743" s="53">
        <v>2025</v>
      </c>
      <c r="B2743" s="54" t="s">
        <v>245</v>
      </c>
      <c r="C2743" s="55" t="s">
        <v>46</v>
      </c>
      <c r="D2743" s="55" t="s">
        <v>149</v>
      </c>
      <c r="E2743" s="55" t="s">
        <v>161</v>
      </c>
      <c r="F2743" s="54" t="s">
        <v>162</v>
      </c>
      <c r="G2743" s="56">
        <v>739</v>
      </c>
      <c r="H2743" s="57">
        <v>20</v>
      </c>
    </row>
    <row r="2744" spans="1:8">
      <c r="A2744" s="48">
        <v>2025</v>
      </c>
      <c r="B2744" s="49" t="s">
        <v>245</v>
      </c>
      <c r="C2744" s="50" t="s">
        <v>47</v>
      </c>
      <c r="D2744" s="50" t="s">
        <v>149</v>
      </c>
      <c r="E2744" s="50" t="s">
        <v>161</v>
      </c>
      <c r="F2744" s="49" t="s">
        <v>162</v>
      </c>
      <c r="G2744" s="51">
        <v>5189</v>
      </c>
      <c r="H2744" s="52">
        <v>108</v>
      </c>
    </row>
    <row r="2745" spans="1:8">
      <c r="A2745" s="53">
        <v>2025</v>
      </c>
      <c r="B2745" s="54" t="s">
        <v>245</v>
      </c>
      <c r="C2745" s="55" t="s">
        <v>66</v>
      </c>
      <c r="D2745" s="55" t="s">
        <v>149</v>
      </c>
      <c r="E2745" s="55" t="s">
        <v>161</v>
      </c>
      <c r="F2745" s="54" t="s">
        <v>162</v>
      </c>
      <c r="G2745" s="56">
        <v>14594</v>
      </c>
      <c r="H2745" s="57">
        <v>298</v>
      </c>
    </row>
    <row r="2746" spans="1:8">
      <c r="A2746" s="48">
        <v>2025</v>
      </c>
      <c r="B2746" s="49" t="s">
        <v>245</v>
      </c>
      <c r="C2746" s="50" t="s">
        <v>33</v>
      </c>
      <c r="D2746" s="50" t="s">
        <v>149</v>
      </c>
      <c r="E2746" s="50" t="s">
        <v>161</v>
      </c>
      <c r="F2746" s="49" t="s">
        <v>162</v>
      </c>
      <c r="G2746" s="51">
        <v>7572</v>
      </c>
      <c r="H2746" s="52">
        <v>154</v>
      </c>
    </row>
    <row r="2747" spans="1:8">
      <c r="A2747" s="53">
        <v>2025</v>
      </c>
      <c r="B2747" s="54" t="s">
        <v>245</v>
      </c>
      <c r="C2747" s="55" t="s">
        <v>48</v>
      </c>
      <c r="D2747" s="55" t="s">
        <v>149</v>
      </c>
      <c r="E2747" s="55" t="s">
        <v>161</v>
      </c>
      <c r="F2747" s="54" t="s">
        <v>162</v>
      </c>
      <c r="G2747" s="56">
        <v>1010549</v>
      </c>
      <c r="H2747" s="57">
        <v>30548.92</v>
      </c>
    </row>
    <row r="2748" spans="1:8">
      <c r="A2748" s="48">
        <v>2025</v>
      </c>
      <c r="B2748" s="49" t="s">
        <v>245</v>
      </c>
      <c r="C2748" s="50" t="s">
        <v>169</v>
      </c>
      <c r="D2748" s="50" t="s">
        <v>149</v>
      </c>
      <c r="E2748" s="50" t="s">
        <v>161</v>
      </c>
      <c r="F2748" s="49" t="s">
        <v>162</v>
      </c>
      <c r="G2748" s="51">
        <v>7848</v>
      </c>
      <c r="H2748" s="52">
        <v>362.983</v>
      </c>
    </row>
    <row r="2749" spans="1:8">
      <c r="A2749" s="53">
        <v>2025</v>
      </c>
      <c r="B2749" s="54" t="s">
        <v>245</v>
      </c>
      <c r="C2749" s="55" t="s">
        <v>73</v>
      </c>
      <c r="D2749" s="55" t="s">
        <v>149</v>
      </c>
      <c r="E2749" s="55" t="s">
        <v>161</v>
      </c>
      <c r="F2749" s="54" t="s">
        <v>162</v>
      </c>
      <c r="G2749" s="56">
        <v>580</v>
      </c>
      <c r="H2749" s="57">
        <v>10</v>
      </c>
    </row>
    <row r="2750" spans="1:8">
      <c r="A2750" s="48">
        <v>2025</v>
      </c>
      <c r="B2750" s="49" t="s">
        <v>245</v>
      </c>
      <c r="C2750" s="50" t="s">
        <v>38</v>
      </c>
      <c r="D2750" s="50" t="s">
        <v>149</v>
      </c>
      <c r="E2750" s="50" t="s">
        <v>161</v>
      </c>
      <c r="F2750" s="49" t="s">
        <v>162</v>
      </c>
      <c r="G2750" s="51">
        <v>4115</v>
      </c>
      <c r="H2750" s="52">
        <v>69.849999999999994</v>
      </c>
    </row>
    <row r="2751" spans="1:8">
      <c r="A2751" s="53">
        <v>2025</v>
      </c>
      <c r="B2751" s="54" t="s">
        <v>245</v>
      </c>
      <c r="C2751" s="55" t="s">
        <v>172</v>
      </c>
      <c r="D2751" s="55" t="s">
        <v>149</v>
      </c>
      <c r="E2751" s="55" t="s">
        <v>161</v>
      </c>
      <c r="F2751" s="54" t="s">
        <v>162</v>
      </c>
      <c r="G2751" s="56">
        <v>22907</v>
      </c>
      <c r="H2751" s="57">
        <v>598</v>
      </c>
    </row>
    <row r="2752" spans="1:8">
      <c r="A2752" s="48">
        <v>2025</v>
      </c>
      <c r="B2752" s="49" t="s">
        <v>245</v>
      </c>
      <c r="C2752" s="50" t="s">
        <v>68</v>
      </c>
      <c r="D2752" s="50" t="s">
        <v>149</v>
      </c>
      <c r="E2752" s="50" t="s">
        <v>161</v>
      </c>
      <c r="F2752" s="49" t="s">
        <v>162</v>
      </c>
      <c r="G2752" s="51">
        <v>3361</v>
      </c>
      <c r="H2752" s="52">
        <v>110</v>
      </c>
    </row>
    <row r="2753" spans="1:8">
      <c r="A2753" s="53">
        <v>2025</v>
      </c>
      <c r="B2753" s="54" t="s">
        <v>245</v>
      </c>
      <c r="C2753" s="55" t="s">
        <v>63</v>
      </c>
      <c r="D2753" s="55" t="s">
        <v>149</v>
      </c>
      <c r="E2753" s="55" t="s">
        <v>161</v>
      </c>
      <c r="F2753" s="54" t="s">
        <v>162</v>
      </c>
      <c r="G2753" s="56">
        <v>721</v>
      </c>
      <c r="H2753" s="57">
        <v>22</v>
      </c>
    </row>
    <row r="2754" spans="1:8">
      <c r="A2754" s="48">
        <v>2025</v>
      </c>
      <c r="B2754" s="49" t="s">
        <v>245</v>
      </c>
      <c r="C2754" s="50" t="s">
        <v>52</v>
      </c>
      <c r="D2754" s="50" t="s">
        <v>149</v>
      </c>
      <c r="E2754" s="50" t="s">
        <v>161</v>
      </c>
      <c r="F2754" s="49" t="s">
        <v>162</v>
      </c>
      <c r="G2754" s="51">
        <v>2447</v>
      </c>
      <c r="H2754" s="52">
        <v>63</v>
      </c>
    </row>
    <row r="2755" spans="1:8">
      <c r="A2755" s="53">
        <v>2025</v>
      </c>
      <c r="B2755" s="54" t="s">
        <v>245</v>
      </c>
      <c r="C2755" s="55" t="s">
        <v>39</v>
      </c>
      <c r="D2755" s="55" t="s">
        <v>149</v>
      </c>
      <c r="E2755" s="55" t="s">
        <v>161</v>
      </c>
      <c r="F2755" s="54" t="s">
        <v>162</v>
      </c>
      <c r="G2755" s="56">
        <v>6568</v>
      </c>
      <c r="H2755" s="57">
        <v>132</v>
      </c>
    </row>
    <row r="2756" spans="1:8">
      <c r="A2756" s="48">
        <v>2025</v>
      </c>
      <c r="B2756" s="49" t="s">
        <v>245</v>
      </c>
      <c r="C2756" s="50" t="s">
        <v>183</v>
      </c>
      <c r="D2756" s="50" t="s">
        <v>149</v>
      </c>
      <c r="E2756" s="50" t="s">
        <v>161</v>
      </c>
      <c r="F2756" s="49" t="s">
        <v>162</v>
      </c>
      <c r="G2756" s="51">
        <v>8368</v>
      </c>
      <c r="H2756" s="52">
        <v>242</v>
      </c>
    </row>
    <row r="2757" spans="1:8">
      <c r="A2757" s="53">
        <v>2025</v>
      </c>
      <c r="B2757" s="54" t="s">
        <v>245</v>
      </c>
      <c r="C2757" s="55" t="s">
        <v>41</v>
      </c>
      <c r="D2757" s="55" t="s">
        <v>149</v>
      </c>
      <c r="E2757" s="55" t="s">
        <v>161</v>
      </c>
      <c r="F2757" s="54" t="s">
        <v>162</v>
      </c>
      <c r="G2757" s="56">
        <v>3239</v>
      </c>
      <c r="H2757" s="57">
        <v>66</v>
      </c>
    </row>
    <row r="2758" spans="1:8">
      <c r="A2758" s="48">
        <v>2025</v>
      </c>
      <c r="B2758" s="49" t="s">
        <v>245</v>
      </c>
      <c r="C2758" s="50" t="s">
        <v>56</v>
      </c>
      <c r="D2758" s="50" t="s">
        <v>149</v>
      </c>
      <c r="E2758" s="50" t="s">
        <v>161</v>
      </c>
      <c r="F2758" s="49" t="s">
        <v>162</v>
      </c>
      <c r="G2758" s="51">
        <v>13805</v>
      </c>
      <c r="H2758" s="52">
        <v>352</v>
      </c>
    </row>
    <row r="2759" spans="1:8">
      <c r="A2759" s="53">
        <v>2025</v>
      </c>
      <c r="B2759" s="54" t="s">
        <v>245</v>
      </c>
      <c r="C2759" s="55" t="s">
        <v>148</v>
      </c>
      <c r="D2759" s="55" t="s">
        <v>149</v>
      </c>
      <c r="E2759" s="55" t="s">
        <v>161</v>
      </c>
      <c r="F2759" s="54" t="s">
        <v>162</v>
      </c>
      <c r="G2759" s="56">
        <v>20104</v>
      </c>
      <c r="H2759" s="57">
        <v>416</v>
      </c>
    </row>
    <row r="2760" spans="1:8">
      <c r="A2760" s="48">
        <v>2025</v>
      </c>
      <c r="B2760" s="49" t="s">
        <v>245</v>
      </c>
      <c r="C2760" s="50" t="s">
        <v>74</v>
      </c>
      <c r="D2760" s="50" t="s">
        <v>149</v>
      </c>
      <c r="E2760" s="50" t="s">
        <v>161</v>
      </c>
      <c r="F2760" s="49" t="s">
        <v>162</v>
      </c>
      <c r="G2760" s="51">
        <v>727073</v>
      </c>
      <c r="H2760" s="52">
        <v>19433.268</v>
      </c>
    </row>
    <row r="2761" spans="1:8">
      <c r="A2761" s="53">
        <v>2025</v>
      </c>
      <c r="B2761" s="54" t="s">
        <v>245</v>
      </c>
      <c r="C2761" s="55" t="s">
        <v>177</v>
      </c>
      <c r="D2761" s="55" t="s">
        <v>149</v>
      </c>
      <c r="E2761" s="55" t="s">
        <v>161</v>
      </c>
      <c r="F2761" s="54" t="s">
        <v>162</v>
      </c>
      <c r="G2761" s="56">
        <v>10645</v>
      </c>
      <c r="H2761" s="57">
        <v>304</v>
      </c>
    </row>
    <row r="2762" spans="1:8">
      <c r="A2762" s="48">
        <v>2025</v>
      </c>
      <c r="B2762" s="49" t="s">
        <v>245</v>
      </c>
      <c r="C2762" s="50" t="s">
        <v>84</v>
      </c>
      <c r="D2762" s="50" t="s">
        <v>151</v>
      </c>
      <c r="E2762" s="50" t="s">
        <v>178</v>
      </c>
      <c r="F2762" s="49" t="s">
        <v>162</v>
      </c>
      <c r="G2762" s="51">
        <v>28909</v>
      </c>
      <c r="H2762" s="52">
        <v>900</v>
      </c>
    </row>
    <row r="2763" spans="1:8">
      <c r="A2763" s="53">
        <v>2025</v>
      </c>
      <c r="B2763" s="54" t="s">
        <v>245</v>
      </c>
      <c r="C2763" s="55" t="s">
        <v>72</v>
      </c>
      <c r="D2763" s="55" t="s">
        <v>151</v>
      </c>
      <c r="E2763" s="55" t="s">
        <v>178</v>
      </c>
      <c r="F2763" s="54" t="s">
        <v>162</v>
      </c>
      <c r="G2763" s="56">
        <v>2738</v>
      </c>
      <c r="H2763" s="57">
        <v>62.7</v>
      </c>
    </row>
    <row r="2764" spans="1:8">
      <c r="A2764" s="48">
        <v>2025</v>
      </c>
      <c r="B2764" s="49" t="s">
        <v>245</v>
      </c>
      <c r="C2764" s="50" t="s">
        <v>44</v>
      </c>
      <c r="D2764" s="50" t="s">
        <v>151</v>
      </c>
      <c r="E2764" s="50" t="s">
        <v>178</v>
      </c>
      <c r="F2764" s="49" t="s">
        <v>162</v>
      </c>
      <c r="G2764" s="51">
        <v>31289</v>
      </c>
      <c r="H2764" s="52">
        <v>2420.2890000000002</v>
      </c>
    </row>
    <row r="2765" spans="1:8">
      <c r="A2765" s="53">
        <v>2025</v>
      </c>
      <c r="B2765" s="54" t="s">
        <v>245</v>
      </c>
      <c r="C2765" s="55" t="s">
        <v>60</v>
      </c>
      <c r="D2765" s="55" t="s">
        <v>151</v>
      </c>
      <c r="E2765" s="55" t="s">
        <v>178</v>
      </c>
      <c r="F2765" s="54" t="s">
        <v>162</v>
      </c>
      <c r="G2765" s="56">
        <v>15664</v>
      </c>
      <c r="H2765" s="57">
        <v>475</v>
      </c>
    </row>
    <row r="2766" spans="1:8">
      <c r="A2766" s="48">
        <v>2025</v>
      </c>
      <c r="B2766" s="49" t="s">
        <v>245</v>
      </c>
      <c r="C2766" s="50" t="s">
        <v>46</v>
      </c>
      <c r="D2766" s="50" t="s">
        <v>151</v>
      </c>
      <c r="E2766" s="50" t="s">
        <v>178</v>
      </c>
      <c r="F2766" s="49" t="s">
        <v>162</v>
      </c>
      <c r="G2766" s="51">
        <v>996</v>
      </c>
      <c r="H2766" s="52">
        <v>20</v>
      </c>
    </row>
    <row r="2767" spans="1:8">
      <c r="A2767" s="53">
        <v>2025</v>
      </c>
      <c r="B2767" s="54" t="s">
        <v>245</v>
      </c>
      <c r="C2767" s="55" t="s">
        <v>47</v>
      </c>
      <c r="D2767" s="55" t="s">
        <v>151</v>
      </c>
      <c r="E2767" s="55" t="s">
        <v>178</v>
      </c>
      <c r="F2767" s="54" t="s">
        <v>162</v>
      </c>
      <c r="G2767" s="56">
        <v>1070</v>
      </c>
      <c r="H2767" s="57">
        <v>20</v>
      </c>
    </row>
    <row r="2768" spans="1:8">
      <c r="A2768" s="48">
        <v>2025</v>
      </c>
      <c r="B2768" s="49" t="s">
        <v>245</v>
      </c>
      <c r="C2768" s="50" t="s">
        <v>48</v>
      </c>
      <c r="D2768" s="50" t="s">
        <v>151</v>
      </c>
      <c r="E2768" s="50" t="s">
        <v>178</v>
      </c>
      <c r="F2768" s="49" t="s">
        <v>162</v>
      </c>
      <c r="G2768" s="51">
        <v>54597</v>
      </c>
      <c r="H2768" s="52">
        <v>1451.7</v>
      </c>
    </row>
    <row r="2769" spans="1:8">
      <c r="A2769" s="53">
        <v>2025</v>
      </c>
      <c r="B2769" s="54" t="s">
        <v>245</v>
      </c>
      <c r="C2769" s="55" t="s">
        <v>169</v>
      </c>
      <c r="D2769" s="55" t="s">
        <v>151</v>
      </c>
      <c r="E2769" s="55" t="s">
        <v>178</v>
      </c>
      <c r="F2769" s="54" t="s">
        <v>162</v>
      </c>
      <c r="G2769" s="56">
        <v>758</v>
      </c>
      <c r="H2769" s="57">
        <v>47.581000000000003</v>
      </c>
    </row>
    <row r="2770" spans="1:8">
      <c r="A2770" s="48">
        <v>2025</v>
      </c>
      <c r="B2770" s="49" t="s">
        <v>245</v>
      </c>
      <c r="C2770" s="50" t="s">
        <v>49</v>
      </c>
      <c r="D2770" s="50" t="s">
        <v>151</v>
      </c>
      <c r="E2770" s="50" t="s">
        <v>178</v>
      </c>
      <c r="F2770" s="49" t="s">
        <v>162</v>
      </c>
      <c r="G2770" s="51">
        <v>5697</v>
      </c>
      <c r="H2770" s="52">
        <v>266.09800000000001</v>
      </c>
    </row>
    <row r="2771" spans="1:8">
      <c r="A2771" s="53">
        <v>2025</v>
      </c>
      <c r="B2771" s="54" t="s">
        <v>245</v>
      </c>
      <c r="C2771" s="55" t="s">
        <v>51</v>
      </c>
      <c r="D2771" s="55" t="s">
        <v>151</v>
      </c>
      <c r="E2771" s="55" t="s">
        <v>178</v>
      </c>
      <c r="F2771" s="54" t="s">
        <v>162</v>
      </c>
      <c r="G2771" s="56">
        <v>13452</v>
      </c>
      <c r="H2771" s="57">
        <v>500</v>
      </c>
    </row>
    <row r="2772" spans="1:8">
      <c r="A2772" s="48">
        <v>2025</v>
      </c>
      <c r="B2772" s="49" t="s">
        <v>245</v>
      </c>
      <c r="C2772" s="50" t="s">
        <v>63</v>
      </c>
      <c r="D2772" s="50" t="s">
        <v>151</v>
      </c>
      <c r="E2772" s="50" t="s">
        <v>178</v>
      </c>
      <c r="F2772" s="49" t="s">
        <v>162</v>
      </c>
      <c r="G2772" s="51">
        <v>2789</v>
      </c>
      <c r="H2772" s="52">
        <v>96</v>
      </c>
    </row>
    <row r="2773" spans="1:8">
      <c r="A2773" s="53">
        <v>2025</v>
      </c>
      <c r="B2773" s="54" t="s">
        <v>245</v>
      </c>
      <c r="C2773" s="55" t="s">
        <v>52</v>
      </c>
      <c r="D2773" s="55" t="s">
        <v>151</v>
      </c>
      <c r="E2773" s="55" t="s">
        <v>178</v>
      </c>
      <c r="F2773" s="54" t="s">
        <v>162</v>
      </c>
      <c r="G2773" s="56">
        <v>2575</v>
      </c>
      <c r="H2773" s="57">
        <v>44</v>
      </c>
    </row>
    <row r="2774" spans="1:8">
      <c r="A2774" s="48">
        <v>2025</v>
      </c>
      <c r="B2774" s="49" t="s">
        <v>245</v>
      </c>
      <c r="C2774" s="50" t="s">
        <v>56</v>
      </c>
      <c r="D2774" s="50" t="s">
        <v>151</v>
      </c>
      <c r="E2774" s="50" t="s">
        <v>178</v>
      </c>
      <c r="F2774" s="49" t="s">
        <v>162</v>
      </c>
      <c r="G2774" s="51">
        <v>2864</v>
      </c>
      <c r="H2774" s="52">
        <v>44</v>
      </c>
    </row>
    <row r="2775" spans="1:8">
      <c r="A2775" s="53">
        <v>2025</v>
      </c>
      <c r="B2775" s="54" t="s">
        <v>245</v>
      </c>
      <c r="C2775" s="55" t="s">
        <v>74</v>
      </c>
      <c r="D2775" s="55" t="s">
        <v>151</v>
      </c>
      <c r="E2775" s="55" t="s">
        <v>178</v>
      </c>
      <c r="F2775" s="54" t="s">
        <v>162</v>
      </c>
      <c r="G2775" s="56">
        <v>74836</v>
      </c>
      <c r="H2775" s="57">
        <v>1908.04</v>
      </c>
    </row>
    <row r="2776" spans="1:8">
      <c r="A2776" s="48">
        <v>2025</v>
      </c>
      <c r="B2776" s="49" t="s">
        <v>245</v>
      </c>
      <c r="C2776" s="50" t="s">
        <v>177</v>
      </c>
      <c r="D2776" s="50" t="s">
        <v>151</v>
      </c>
      <c r="E2776" s="50" t="s">
        <v>178</v>
      </c>
      <c r="F2776" s="49" t="s">
        <v>162</v>
      </c>
      <c r="G2776" s="51">
        <v>12394</v>
      </c>
      <c r="H2776" s="52">
        <v>197.63800000000001</v>
      </c>
    </row>
    <row r="2777" spans="1:8">
      <c r="A2777" s="53">
        <v>2025</v>
      </c>
      <c r="B2777" s="54" t="s">
        <v>246</v>
      </c>
      <c r="C2777" s="55" t="s">
        <v>160</v>
      </c>
      <c r="D2777" s="55" t="s">
        <v>149</v>
      </c>
      <c r="E2777" s="55" t="s">
        <v>161</v>
      </c>
      <c r="F2777" s="54" t="s">
        <v>162</v>
      </c>
      <c r="G2777" s="56">
        <v>11903</v>
      </c>
      <c r="H2777" s="57">
        <v>418</v>
      </c>
    </row>
    <row r="2778" spans="1:8">
      <c r="A2778" s="48">
        <v>2025</v>
      </c>
      <c r="B2778" s="49" t="s">
        <v>246</v>
      </c>
      <c r="C2778" s="50" t="s">
        <v>91</v>
      </c>
      <c r="D2778" s="50" t="s">
        <v>149</v>
      </c>
      <c r="E2778" s="50" t="s">
        <v>161</v>
      </c>
      <c r="F2778" s="49" t="s">
        <v>162</v>
      </c>
      <c r="G2778" s="51">
        <v>1104</v>
      </c>
      <c r="H2778" s="52">
        <v>40</v>
      </c>
    </row>
    <row r="2779" spans="1:8">
      <c r="A2779" s="53">
        <v>2025</v>
      </c>
      <c r="B2779" s="54" t="s">
        <v>246</v>
      </c>
      <c r="C2779" s="55" t="s">
        <v>84</v>
      </c>
      <c r="D2779" s="55" t="s">
        <v>149</v>
      </c>
      <c r="E2779" s="55" t="s">
        <v>161</v>
      </c>
      <c r="F2779" s="54" t="s">
        <v>162</v>
      </c>
      <c r="G2779" s="56">
        <v>57791</v>
      </c>
      <c r="H2779" s="57">
        <v>1378</v>
      </c>
    </row>
    <row r="2780" spans="1:8">
      <c r="A2780" s="48">
        <v>2025</v>
      </c>
      <c r="B2780" s="49" t="s">
        <v>246</v>
      </c>
      <c r="C2780" s="50" t="s">
        <v>22</v>
      </c>
      <c r="D2780" s="50" t="s">
        <v>149</v>
      </c>
      <c r="E2780" s="50" t="s">
        <v>161</v>
      </c>
      <c r="F2780" s="49" t="s">
        <v>162</v>
      </c>
      <c r="G2780" s="51">
        <v>19981</v>
      </c>
      <c r="H2780" s="52">
        <v>374</v>
      </c>
    </row>
    <row r="2781" spans="1:8">
      <c r="A2781" s="53">
        <v>2025</v>
      </c>
      <c r="B2781" s="54" t="s">
        <v>246</v>
      </c>
      <c r="C2781" s="55" t="s">
        <v>72</v>
      </c>
      <c r="D2781" s="55" t="s">
        <v>149</v>
      </c>
      <c r="E2781" s="55" t="s">
        <v>161</v>
      </c>
      <c r="F2781" s="54" t="s">
        <v>162</v>
      </c>
      <c r="G2781" s="56">
        <v>38922</v>
      </c>
      <c r="H2781" s="57">
        <v>1151.5999999999999</v>
      </c>
    </row>
    <row r="2782" spans="1:8">
      <c r="A2782" s="48">
        <v>2025</v>
      </c>
      <c r="B2782" s="49" t="s">
        <v>246</v>
      </c>
      <c r="C2782" s="50" t="s">
        <v>44</v>
      </c>
      <c r="D2782" s="50" t="s">
        <v>149</v>
      </c>
      <c r="E2782" s="50" t="s">
        <v>161</v>
      </c>
      <c r="F2782" s="49" t="s">
        <v>162</v>
      </c>
      <c r="G2782" s="51">
        <v>41903</v>
      </c>
      <c r="H2782" s="52">
        <v>1278.74</v>
      </c>
    </row>
    <row r="2783" spans="1:8">
      <c r="A2783" s="53">
        <v>2025</v>
      </c>
      <c r="B2783" s="54" t="s">
        <v>246</v>
      </c>
      <c r="C2783" s="55" t="s">
        <v>163</v>
      </c>
      <c r="D2783" s="55" t="s">
        <v>149</v>
      </c>
      <c r="E2783" s="55" t="s">
        <v>161</v>
      </c>
      <c r="F2783" s="54" t="s">
        <v>162</v>
      </c>
      <c r="G2783" s="56">
        <v>34350</v>
      </c>
      <c r="H2783" s="57">
        <v>1092</v>
      </c>
    </row>
    <row r="2784" spans="1:8">
      <c r="A2784" s="48">
        <v>2025</v>
      </c>
      <c r="B2784" s="49" t="s">
        <v>246</v>
      </c>
      <c r="C2784" s="50" t="s">
        <v>165</v>
      </c>
      <c r="D2784" s="50" t="s">
        <v>149</v>
      </c>
      <c r="E2784" s="50" t="s">
        <v>161</v>
      </c>
      <c r="F2784" s="49" t="s">
        <v>162</v>
      </c>
      <c r="G2784" s="51">
        <v>7567</v>
      </c>
      <c r="H2784" s="52">
        <v>220</v>
      </c>
    </row>
    <row r="2785" spans="1:8">
      <c r="A2785" s="53">
        <v>2025</v>
      </c>
      <c r="B2785" s="54" t="s">
        <v>246</v>
      </c>
      <c r="C2785" s="55" t="s">
        <v>166</v>
      </c>
      <c r="D2785" s="55" t="s">
        <v>149</v>
      </c>
      <c r="E2785" s="55" t="s">
        <v>161</v>
      </c>
      <c r="F2785" s="54" t="s">
        <v>162</v>
      </c>
      <c r="G2785" s="56">
        <v>21564</v>
      </c>
      <c r="H2785" s="57">
        <v>682</v>
      </c>
    </row>
    <row r="2786" spans="1:8">
      <c r="A2786" s="48">
        <v>2025</v>
      </c>
      <c r="B2786" s="49" t="s">
        <v>246</v>
      </c>
      <c r="C2786" s="50" t="s">
        <v>29</v>
      </c>
      <c r="D2786" s="50" t="s">
        <v>149</v>
      </c>
      <c r="E2786" s="50" t="s">
        <v>161</v>
      </c>
      <c r="F2786" s="49" t="s">
        <v>162</v>
      </c>
      <c r="G2786" s="51">
        <v>2320</v>
      </c>
      <c r="H2786" s="52">
        <v>44</v>
      </c>
    </row>
    <row r="2787" spans="1:8">
      <c r="A2787" s="53">
        <v>2025</v>
      </c>
      <c r="B2787" s="54" t="s">
        <v>246</v>
      </c>
      <c r="C2787" s="55" t="s">
        <v>167</v>
      </c>
      <c r="D2787" s="55" t="s">
        <v>149</v>
      </c>
      <c r="E2787" s="55" t="s">
        <v>161</v>
      </c>
      <c r="F2787" s="54" t="s">
        <v>162</v>
      </c>
      <c r="G2787" s="56">
        <v>4710</v>
      </c>
      <c r="H2787" s="57">
        <v>154</v>
      </c>
    </row>
    <row r="2788" spans="1:8">
      <c r="A2788" s="48">
        <v>2025</v>
      </c>
      <c r="B2788" s="49" t="s">
        <v>246</v>
      </c>
      <c r="C2788" s="50" t="s">
        <v>30</v>
      </c>
      <c r="D2788" s="50" t="s">
        <v>149</v>
      </c>
      <c r="E2788" s="50" t="s">
        <v>161</v>
      </c>
      <c r="F2788" s="49" t="s">
        <v>162</v>
      </c>
      <c r="G2788" s="51">
        <v>3127</v>
      </c>
      <c r="H2788" s="52">
        <v>63</v>
      </c>
    </row>
    <row r="2789" spans="1:8">
      <c r="A2789" s="53">
        <v>2025</v>
      </c>
      <c r="B2789" s="54" t="s">
        <v>246</v>
      </c>
      <c r="C2789" s="55" t="s">
        <v>62</v>
      </c>
      <c r="D2789" s="55" t="s">
        <v>149</v>
      </c>
      <c r="E2789" s="55" t="s">
        <v>161</v>
      </c>
      <c r="F2789" s="54" t="s">
        <v>162</v>
      </c>
      <c r="G2789" s="56">
        <v>46746</v>
      </c>
      <c r="H2789" s="57">
        <v>1659</v>
      </c>
    </row>
    <row r="2790" spans="1:8">
      <c r="A2790" s="48">
        <v>2025</v>
      </c>
      <c r="B2790" s="49" t="s">
        <v>246</v>
      </c>
      <c r="C2790" s="50" t="s">
        <v>45</v>
      </c>
      <c r="D2790" s="50" t="s">
        <v>149</v>
      </c>
      <c r="E2790" s="50" t="s">
        <v>161</v>
      </c>
      <c r="F2790" s="49" t="s">
        <v>162</v>
      </c>
      <c r="G2790" s="51">
        <v>607</v>
      </c>
      <c r="H2790" s="52">
        <v>19.8</v>
      </c>
    </row>
    <row r="2791" spans="1:8">
      <c r="A2791" s="53">
        <v>2025</v>
      </c>
      <c r="B2791" s="54" t="s">
        <v>246</v>
      </c>
      <c r="C2791" s="55" t="s">
        <v>46</v>
      </c>
      <c r="D2791" s="55" t="s">
        <v>149</v>
      </c>
      <c r="E2791" s="55" t="s">
        <v>161</v>
      </c>
      <c r="F2791" s="54" t="s">
        <v>162</v>
      </c>
      <c r="G2791" s="56">
        <v>854</v>
      </c>
      <c r="H2791" s="57">
        <v>20</v>
      </c>
    </row>
    <row r="2792" spans="1:8">
      <c r="A2792" s="48">
        <v>2025</v>
      </c>
      <c r="B2792" s="49" t="s">
        <v>246</v>
      </c>
      <c r="C2792" s="50" t="s">
        <v>47</v>
      </c>
      <c r="D2792" s="50" t="s">
        <v>149</v>
      </c>
      <c r="E2792" s="50" t="s">
        <v>161</v>
      </c>
      <c r="F2792" s="49" t="s">
        <v>162</v>
      </c>
      <c r="G2792" s="51">
        <v>6666</v>
      </c>
      <c r="H2792" s="52">
        <v>172</v>
      </c>
    </row>
    <row r="2793" spans="1:8">
      <c r="A2793" s="53">
        <v>2025</v>
      </c>
      <c r="B2793" s="54" t="s">
        <v>246</v>
      </c>
      <c r="C2793" s="55" t="s">
        <v>66</v>
      </c>
      <c r="D2793" s="55" t="s">
        <v>149</v>
      </c>
      <c r="E2793" s="55" t="s">
        <v>161</v>
      </c>
      <c r="F2793" s="54" t="s">
        <v>162</v>
      </c>
      <c r="G2793" s="56">
        <v>45056</v>
      </c>
      <c r="H2793" s="57">
        <v>929</v>
      </c>
    </row>
    <row r="2794" spans="1:8">
      <c r="A2794" s="48">
        <v>2025</v>
      </c>
      <c r="B2794" s="49" t="s">
        <v>246</v>
      </c>
      <c r="C2794" s="50" t="s">
        <v>33</v>
      </c>
      <c r="D2794" s="50" t="s">
        <v>149</v>
      </c>
      <c r="E2794" s="50" t="s">
        <v>161</v>
      </c>
      <c r="F2794" s="49" t="s">
        <v>162</v>
      </c>
      <c r="G2794" s="51">
        <v>21960</v>
      </c>
      <c r="H2794" s="52">
        <v>437</v>
      </c>
    </row>
    <row r="2795" spans="1:8">
      <c r="A2795" s="53">
        <v>2025</v>
      </c>
      <c r="B2795" s="54" t="s">
        <v>246</v>
      </c>
      <c r="C2795" s="55" t="s">
        <v>48</v>
      </c>
      <c r="D2795" s="55" t="s">
        <v>149</v>
      </c>
      <c r="E2795" s="55" t="s">
        <v>161</v>
      </c>
      <c r="F2795" s="54" t="s">
        <v>162</v>
      </c>
      <c r="G2795" s="56">
        <v>853628</v>
      </c>
      <c r="H2795" s="57">
        <v>27820.799999999999</v>
      </c>
    </row>
    <row r="2796" spans="1:8">
      <c r="A2796" s="48">
        <v>2025</v>
      </c>
      <c r="B2796" s="49" t="s">
        <v>246</v>
      </c>
      <c r="C2796" s="50" t="s">
        <v>169</v>
      </c>
      <c r="D2796" s="50" t="s">
        <v>149</v>
      </c>
      <c r="E2796" s="50" t="s">
        <v>161</v>
      </c>
      <c r="F2796" s="49" t="s">
        <v>162</v>
      </c>
      <c r="G2796" s="51">
        <v>490</v>
      </c>
      <c r="H2796" s="52">
        <v>48</v>
      </c>
    </row>
    <row r="2797" spans="1:8">
      <c r="A2797" s="53">
        <v>2025</v>
      </c>
      <c r="B2797" s="54" t="s">
        <v>246</v>
      </c>
      <c r="C2797" s="55" t="s">
        <v>49</v>
      </c>
      <c r="D2797" s="55" t="s">
        <v>149</v>
      </c>
      <c r="E2797" s="55" t="s">
        <v>161</v>
      </c>
      <c r="F2797" s="54" t="s">
        <v>162</v>
      </c>
      <c r="G2797" s="56">
        <v>6052</v>
      </c>
      <c r="H2797" s="57">
        <v>154</v>
      </c>
    </row>
    <row r="2798" spans="1:8">
      <c r="A2798" s="48">
        <v>2025</v>
      </c>
      <c r="B2798" s="49" t="s">
        <v>246</v>
      </c>
      <c r="C2798" s="50" t="s">
        <v>73</v>
      </c>
      <c r="D2798" s="50" t="s">
        <v>149</v>
      </c>
      <c r="E2798" s="50" t="s">
        <v>161</v>
      </c>
      <c r="F2798" s="49" t="s">
        <v>162</v>
      </c>
      <c r="G2798" s="51">
        <v>2211</v>
      </c>
      <c r="H2798" s="52">
        <v>88</v>
      </c>
    </row>
    <row r="2799" spans="1:8">
      <c r="A2799" s="53">
        <v>2025</v>
      </c>
      <c r="B2799" s="54" t="s">
        <v>246</v>
      </c>
      <c r="C2799" s="55" t="s">
        <v>38</v>
      </c>
      <c r="D2799" s="55" t="s">
        <v>149</v>
      </c>
      <c r="E2799" s="55" t="s">
        <v>161</v>
      </c>
      <c r="F2799" s="54" t="s">
        <v>162</v>
      </c>
      <c r="G2799" s="56">
        <v>8234</v>
      </c>
      <c r="H2799" s="57">
        <v>108.62</v>
      </c>
    </row>
    <row r="2800" spans="1:8">
      <c r="A2800" s="48">
        <v>2025</v>
      </c>
      <c r="B2800" s="49" t="s">
        <v>246</v>
      </c>
      <c r="C2800" s="50" t="s">
        <v>172</v>
      </c>
      <c r="D2800" s="50" t="s">
        <v>149</v>
      </c>
      <c r="E2800" s="50" t="s">
        <v>161</v>
      </c>
      <c r="F2800" s="49" t="s">
        <v>162</v>
      </c>
      <c r="G2800" s="51">
        <v>12392</v>
      </c>
      <c r="H2800" s="52">
        <v>322</v>
      </c>
    </row>
    <row r="2801" spans="1:8">
      <c r="A2801" s="53">
        <v>2025</v>
      </c>
      <c r="B2801" s="54" t="s">
        <v>246</v>
      </c>
      <c r="C2801" s="55" t="s">
        <v>68</v>
      </c>
      <c r="D2801" s="55" t="s">
        <v>149</v>
      </c>
      <c r="E2801" s="55" t="s">
        <v>161</v>
      </c>
      <c r="F2801" s="54" t="s">
        <v>162</v>
      </c>
      <c r="G2801" s="56">
        <v>3302</v>
      </c>
      <c r="H2801" s="57">
        <v>110</v>
      </c>
    </row>
    <row r="2802" spans="1:8">
      <c r="A2802" s="48">
        <v>2025</v>
      </c>
      <c r="B2802" s="49" t="s">
        <v>246</v>
      </c>
      <c r="C2802" s="50" t="s">
        <v>51</v>
      </c>
      <c r="D2802" s="50" t="s">
        <v>149</v>
      </c>
      <c r="E2802" s="50" t="s">
        <v>161</v>
      </c>
      <c r="F2802" s="49" t="s">
        <v>162</v>
      </c>
      <c r="G2802" s="51">
        <v>734</v>
      </c>
      <c r="H2802" s="52">
        <v>22</v>
      </c>
    </row>
    <row r="2803" spans="1:8">
      <c r="A2803" s="53">
        <v>2025</v>
      </c>
      <c r="B2803" s="54" t="s">
        <v>246</v>
      </c>
      <c r="C2803" s="55" t="s">
        <v>52</v>
      </c>
      <c r="D2803" s="55" t="s">
        <v>149</v>
      </c>
      <c r="E2803" s="55" t="s">
        <v>161</v>
      </c>
      <c r="F2803" s="54" t="s">
        <v>162</v>
      </c>
      <c r="G2803" s="56">
        <v>1486</v>
      </c>
      <c r="H2803" s="57">
        <v>42</v>
      </c>
    </row>
    <row r="2804" spans="1:8">
      <c r="A2804" s="48">
        <v>2025</v>
      </c>
      <c r="B2804" s="49" t="s">
        <v>246</v>
      </c>
      <c r="C2804" s="50" t="s">
        <v>39</v>
      </c>
      <c r="D2804" s="50" t="s">
        <v>149</v>
      </c>
      <c r="E2804" s="50" t="s">
        <v>161</v>
      </c>
      <c r="F2804" s="49" t="s">
        <v>162</v>
      </c>
      <c r="G2804" s="51">
        <v>9527</v>
      </c>
      <c r="H2804" s="52">
        <v>195</v>
      </c>
    </row>
    <row r="2805" spans="1:8">
      <c r="A2805" s="53">
        <v>2025</v>
      </c>
      <c r="B2805" s="54" t="s">
        <v>246</v>
      </c>
      <c r="C2805" s="55" t="s">
        <v>41</v>
      </c>
      <c r="D2805" s="55" t="s">
        <v>149</v>
      </c>
      <c r="E2805" s="55" t="s">
        <v>161</v>
      </c>
      <c r="F2805" s="54" t="s">
        <v>162</v>
      </c>
      <c r="G2805" s="56">
        <v>1061</v>
      </c>
      <c r="H2805" s="57">
        <v>22</v>
      </c>
    </row>
    <row r="2806" spans="1:8">
      <c r="A2806" s="48">
        <v>2025</v>
      </c>
      <c r="B2806" s="49" t="s">
        <v>246</v>
      </c>
      <c r="C2806" s="50" t="s">
        <v>56</v>
      </c>
      <c r="D2806" s="50" t="s">
        <v>149</v>
      </c>
      <c r="E2806" s="50" t="s">
        <v>161</v>
      </c>
      <c r="F2806" s="49" t="s">
        <v>162</v>
      </c>
      <c r="G2806" s="51">
        <v>13719</v>
      </c>
      <c r="H2806" s="52">
        <v>406</v>
      </c>
    </row>
    <row r="2807" spans="1:8">
      <c r="A2807" s="53">
        <v>2025</v>
      </c>
      <c r="B2807" s="54" t="s">
        <v>246</v>
      </c>
      <c r="C2807" s="55" t="s">
        <v>148</v>
      </c>
      <c r="D2807" s="55" t="s">
        <v>149</v>
      </c>
      <c r="E2807" s="55" t="s">
        <v>161</v>
      </c>
      <c r="F2807" s="54" t="s">
        <v>162</v>
      </c>
      <c r="G2807" s="56">
        <v>8898</v>
      </c>
      <c r="H2807" s="57">
        <v>176</v>
      </c>
    </row>
    <row r="2808" spans="1:8">
      <c r="A2808" s="48">
        <v>2025</v>
      </c>
      <c r="B2808" s="49" t="s">
        <v>246</v>
      </c>
      <c r="C2808" s="50" t="s">
        <v>74</v>
      </c>
      <c r="D2808" s="50" t="s">
        <v>149</v>
      </c>
      <c r="E2808" s="50" t="s">
        <v>161</v>
      </c>
      <c r="F2808" s="49" t="s">
        <v>162</v>
      </c>
      <c r="G2808" s="51">
        <v>559934</v>
      </c>
      <c r="H2808" s="52">
        <v>16766.400000000001</v>
      </c>
    </row>
    <row r="2809" spans="1:8">
      <c r="A2809" s="53">
        <v>2025</v>
      </c>
      <c r="B2809" s="54" t="s">
        <v>246</v>
      </c>
      <c r="C2809" s="55" t="s">
        <v>177</v>
      </c>
      <c r="D2809" s="55" t="s">
        <v>149</v>
      </c>
      <c r="E2809" s="55" t="s">
        <v>161</v>
      </c>
      <c r="F2809" s="54" t="s">
        <v>162</v>
      </c>
      <c r="G2809" s="56">
        <v>21189</v>
      </c>
      <c r="H2809" s="57">
        <v>703</v>
      </c>
    </row>
    <row r="2810" spans="1:8">
      <c r="A2810" s="48">
        <v>2025</v>
      </c>
      <c r="B2810" s="49" t="s">
        <v>246</v>
      </c>
      <c r="C2810" s="50" t="s">
        <v>84</v>
      </c>
      <c r="D2810" s="50" t="s">
        <v>151</v>
      </c>
      <c r="E2810" s="50" t="s">
        <v>178</v>
      </c>
      <c r="F2810" s="49" t="s">
        <v>162</v>
      </c>
      <c r="G2810" s="51">
        <v>14840</v>
      </c>
      <c r="H2810" s="52">
        <v>500</v>
      </c>
    </row>
    <row r="2811" spans="1:8">
      <c r="A2811" s="53">
        <v>2025</v>
      </c>
      <c r="B2811" s="54" t="s">
        <v>246</v>
      </c>
      <c r="C2811" s="55" t="s">
        <v>72</v>
      </c>
      <c r="D2811" s="55" t="s">
        <v>151</v>
      </c>
      <c r="E2811" s="55" t="s">
        <v>178</v>
      </c>
      <c r="F2811" s="54" t="s">
        <v>162</v>
      </c>
      <c r="G2811" s="56">
        <v>2624</v>
      </c>
      <c r="H2811" s="57">
        <v>62.7</v>
      </c>
    </row>
    <row r="2812" spans="1:8">
      <c r="A2812" s="48">
        <v>2025</v>
      </c>
      <c r="B2812" s="49" t="s">
        <v>246</v>
      </c>
      <c r="C2812" s="50" t="s">
        <v>44</v>
      </c>
      <c r="D2812" s="50" t="s">
        <v>151</v>
      </c>
      <c r="E2812" s="50" t="s">
        <v>178</v>
      </c>
      <c r="F2812" s="49" t="s">
        <v>162</v>
      </c>
      <c r="G2812" s="51">
        <v>47991</v>
      </c>
      <c r="H2812" s="52">
        <v>2753.3040000000001</v>
      </c>
    </row>
    <row r="2813" spans="1:8">
      <c r="A2813" s="53">
        <v>2025</v>
      </c>
      <c r="B2813" s="54" t="s">
        <v>246</v>
      </c>
      <c r="C2813" s="55" t="s">
        <v>60</v>
      </c>
      <c r="D2813" s="55" t="s">
        <v>151</v>
      </c>
      <c r="E2813" s="55" t="s">
        <v>178</v>
      </c>
      <c r="F2813" s="54" t="s">
        <v>162</v>
      </c>
      <c r="G2813" s="56">
        <v>11965</v>
      </c>
      <c r="H2813" s="57">
        <v>380</v>
      </c>
    </row>
    <row r="2814" spans="1:8">
      <c r="A2814" s="48">
        <v>2025</v>
      </c>
      <c r="B2814" s="49" t="s">
        <v>246</v>
      </c>
      <c r="C2814" s="50" t="s">
        <v>46</v>
      </c>
      <c r="D2814" s="50" t="s">
        <v>151</v>
      </c>
      <c r="E2814" s="50" t="s">
        <v>178</v>
      </c>
      <c r="F2814" s="49" t="s">
        <v>162</v>
      </c>
      <c r="G2814" s="51">
        <v>1901</v>
      </c>
      <c r="H2814" s="52">
        <v>40</v>
      </c>
    </row>
    <row r="2815" spans="1:8">
      <c r="A2815" s="53">
        <v>2025</v>
      </c>
      <c r="B2815" s="54" t="s">
        <v>246</v>
      </c>
      <c r="C2815" s="55" t="s">
        <v>47</v>
      </c>
      <c r="D2815" s="55" t="s">
        <v>151</v>
      </c>
      <c r="E2815" s="55" t="s">
        <v>178</v>
      </c>
      <c r="F2815" s="54" t="s">
        <v>162</v>
      </c>
      <c r="G2815" s="56">
        <v>2882</v>
      </c>
      <c r="H2815" s="57">
        <v>59</v>
      </c>
    </row>
    <row r="2816" spans="1:8">
      <c r="A2816" s="48">
        <v>2025</v>
      </c>
      <c r="B2816" s="49" t="s">
        <v>246</v>
      </c>
      <c r="C2816" s="50" t="s">
        <v>48</v>
      </c>
      <c r="D2816" s="50" t="s">
        <v>151</v>
      </c>
      <c r="E2816" s="50" t="s">
        <v>178</v>
      </c>
      <c r="F2816" s="49" t="s">
        <v>162</v>
      </c>
      <c r="G2816" s="51">
        <v>58521</v>
      </c>
      <c r="H2816" s="52">
        <v>1920</v>
      </c>
    </row>
    <row r="2817" spans="1:8">
      <c r="A2817" s="53">
        <v>2025</v>
      </c>
      <c r="B2817" s="54" t="s">
        <v>246</v>
      </c>
      <c r="C2817" s="55" t="s">
        <v>169</v>
      </c>
      <c r="D2817" s="55" t="s">
        <v>151</v>
      </c>
      <c r="E2817" s="55" t="s">
        <v>178</v>
      </c>
      <c r="F2817" s="54" t="s">
        <v>162</v>
      </c>
      <c r="G2817" s="56">
        <v>7901</v>
      </c>
      <c r="H2817" s="57">
        <v>190</v>
      </c>
    </row>
    <row r="2818" spans="1:8">
      <c r="A2818" s="48">
        <v>2025</v>
      </c>
      <c r="B2818" s="49" t="s">
        <v>246</v>
      </c>
      <c r="C2818" s="50" t="s">
        <v>49</v>
      </c>
      <c r="D2818" s="50" t="s">
        <v>151</v>
      </c>
      <c r="E2818" s="50" t="s">
        <v>178</v>
      </c>
      <c r="F2818" s="49" t="s">
        <v>162</v>
      </c>
      <c r="G2818" s="51">
        <v>479</v>
      </c>
      <c r="H2818" s="52">
        <v>54.575000000000003</v>
      </c>
    </row>
    <row r="2819" spans="1:8">
      <c r="A2819" s="53">
        <v>2025</v>
      </c>
      <c r="B2819" s="54" t="s">
        <v>246</v>
      </c>
      <c r="C2819" s="55" t="s">
        <v>73</v>
      </c>
      <c r="D2819" s="55" t="s">
        <v>151</v>
      </c>
      <c r="E2819" s="55" t="s">
        <v>178</v>
      </c>
      <c r="F2819" s="54" t="s">
        <v>162</v>
      </c>
      <c r="G2819" s="56">
        <v>2861</v>
      </c>
      <c r="H2819" s="57">
        <v>163.66999999999999</v>
      </c>
    </row>
    <row r="2820" spans="1:8">
      <c r="A2820" s="48">
        <v>2025</v>
      </c>
      <c r="B2820" s="49" t="s">
        <v>246</v>
      </c>
      <c r="C2820" s="50" t="s">
        <v>51</v>
      </c>
      <c r="D2820" s="50" t="s">
        <v>151</v>
      </c>
      <c r="E2820" s="50" t="s">
        <v>178</v>
      </c>
      <c r="F2820" s="49" t="s">
        <v>162</v>
      </c>
      <c r="G2820" s="51">
        <v>12507</v>
      </c>
      <c r="H2820" s="52">
        <v>480</v>
      </c>
    </row>
    <row r="2821" spans="1:8">
      <c r="A2821" s="53">
        <v>2025</v>
      </c>
      <c r="B2821" s="54" t="s">
        <v>246</v>
      </c>
      <c r="C2821" s="55" t="s">
        <v>52</v>
      </c>
      <c r="D2821" s="55" t="s">
        <v>151</v>
      </c>
      <c r="E2821" s="55" t="s">
        <v>178</v>
      </c>
      <c r="F2821" s="54" t="s">
        <v>162</v>
      </c>
      <c r="G2821" s="56">
        <v>1758</v>
      </c>
      <c r="H2821" s="57">
        <v>30</v>
      </c>
    </row>
    <row r="2822" spans="1:8">
      <c r="A2822" s="48">
        <v>2025</v>
      </c>
      <c r="B2822" s="49" t="s">
        <v>246</v>
      </c>
      <c r="C2822" s="50" t="s">
        <v>41</v>
      </c>
      <c r="D2822" s="50" t="s">
        <v>151</v>
      </c>
      <c r="E2822" s="50" t="s">
        <v>178</v>
      </c>
      <c r="F2822" s="49" t="s">
        <v>162</v>
      </c>
      <c r="G2822" s="51">
        <v>351</v>
      </c>
      <c r="H2822" s="52">
        <v>5</v>
      </c>
    </row>
    <row r="2823" spans="1:8">
      <c r="A2823" s="53">
        <v>2025</v>
      </c>
      <c r="B2823" s="54" t="s">
        <v>246</v>
      </c>
      <c r="C2823" s="55" t="s">
        <v>56</v>
      </c>
      <c r="D2823" s="55" t="s">
        <v>151</v>
      </c>
      <c r="E2823" s="55" t="s">
        <v>178</v>
      </c>
      <c r="F2823" s="54" t="s">
        <v>162</v>
      </c>
      <c r="G2823" s="56">
        <v>4364</v>
      </c>
      <c r="H2823" s="57">
        <v>160</v>
      </c>
    </row>
    <row r="2824" spans="1:8">
      <c r="A2824" s="48">
        <v>2025</v>
      </c>
      <c r="B2824" s="49" t="s">
        <v>246</v>
      </c>
      <c r="C2824" s="50" t="s">
        <v>74</v>
      </c>
      <c r="D2824" s="50" t="s">
        <v>151</v>
      </c>
      <c r="E2824" s="50" t="s">
        <v>178</v>
      </c>
      <c r="F2824" s="49" t="s">
        <v>162</v>
      </c>
      <c r="G2824" s="51">
        <v>94192</v>
      </c>
      <c r="H2824" s="52">
        <v>2276</v>
      </c>
    </row>
    <row r="2825" spans="1:8">
      <c r="A2825" s="53">
        <v>2025</v>
      </c>
      <c r="B2825" s="54" t="s">
        <v>246</v>
      </c>
      <c r="C2825" s="55" t="s">
        <v>177</v>
      </c>
      <c r="D2825" s="55" t="s">
        <v>151</v>
      </c>
      <c r="E2825" s="55" t="s">
        <v>178</v>
      </c>
      <c r="F2825" s="54" t="s">
        <v>162</v>
      </c>
      <c r="G2825" s="56">
        <v>31734</v>
      </c>
      <c r="H2825" s="57">
        <v>1256.2929999999999</v>
      </c>
    </row>
    <row r="2826" spans="1:8">
      <c r="A2826" s="48">
        <v>2025</v>
      </c>
      <c r="B2826" s="49" t="s">
        <v>247</v>
      </c>
      <c r="C2826" s="50" t="s">
        <v>84</v>
      </c>
      <c r="D2826" s="50" t="s">
        <v>149</v>
      </c>
      <c r="E2826" s="50" t="s">
        <v>161</v>
      </c>
      <c r="F2826" s="49" t="s">
        <v>162</v>
      </c>
      <c r="G2826" s="51">
        <v>14899</v>
      </c>
      <c r="H2826" s="52">
        <v>368</v>
      </c>
    </row>
    <row r="2827" spans="1:8">
      <c r="A2827" s="53">
        <v>2025</v>
      </c>
      <c r="B2827" s="54" t="s">
        <v>247</v>
      </c>
      <c r="C2827" s="55" t="s">
        <v>22</v>
      </c>
      <c r="D2827" s="55" t="s">
        <v>149</v>
      </c>
      <c r="E2827" s="55" t="s">
        <v>161</v>
      </c>
      <c r="F2827" s="54" t="s">
        <v>162</v>
      </c>
      <c r="G2827" s="56">
        <v>20398</v>
      </c>
      <c r="H2827" s="57">
        <v>440</v>
      </c>
    </row>
    <row r="2828" spans="1:8">
      <c r="A2828" s="48">
        <v>2025</v>
      </c>
      <c r="B2828" s="49" t="s">
        <v>247</v>
      </c>
      <c r="C2828" s="50" t="s">
        <v>59</v>
      </c>
      <c r="D2828" s="50" t="s">
        <v>149</v>
      </c>
      <c r="E2828" s="50" t="s">
        <v>161</v>
      </c>
      <c r="F2828" s="49" t="s">
        <v>162</v>
      </c>
      <c r="G2828" s="51">
        <v>1876</v>
      </c>
      <c r="H2828" s="52">
        <v>65</v>
      </c>
    </row>
    <row r="2829" spans="1:8">
      <c r="A2829" s="53">
        <v>2025</v>
      </c>
      <c r="B2829" s="54" t="s">
        <v>247</v>
      </c>
      <c r="C2829" s="55" t="s">
        <v>72</v>
      </c>
      <c r="D2829" s="55" t="s">
        <v>149</v>
      </c>
      <c r="E2829" s="55" t="s">
        <v>161</v>
      </c>
      <c r="F2829" s="54" t="s">
        <v>162</v>
      </c>
      <c r="G2829" s="56">
        <v>8566</v>
      </c>
      <c r="H2829" s="57">
        <v>251.5</v>
      </c>
    </row>
    <row r="2830" spans="1:8">
      <c r="A2830" s="48">
        <v>2025</v>
      </c>
      <c r="B2830" s="49" t="s">
        <v>247</v>
      </c>
      <c r="C2830" s="50" t="s">
        <v>44</v>
      </c>
      <c r="D2830" s="50" t="s">
        <v>149</v>
      </c>
      <c r="E2830" s="50" t="s">
        <v>161</v>
      </c>
      <c r="F2830" s="49" t="s">
        <v>162</v>
      </c>
      <c r="G2830" s="51">
        <v>24096</v>
      </c>
      <c r="H2830" s="52">
        <v>900.62099999999998</v>
      </c>
    </row>
    <row r="2831" spans="1:8">
      <c r="A2831" s="53">
        <v>2025</v>
      </c>
      <c r="B2831" s="54" t="s">
        <v>247</v>
      </c>
      <c r="C2831" s="55" t="s">
        <v>163</v>
      </c>
      <c r="D2831" s="55" t="s">
        <v>149</v>
      </c>
      <c r="E2831" s="55" t="s">
        <v>161</v>
      </c>
      <c r="F2831" s="54" t="s">
        <v>162</v>
      </c>
      <c r="G2831" s="56">
        <v>51304</v>
      </c>
      <c r="H2831" s="57">
        <v>1743</v>
      </c>
    </row>
    <row r="2832" spans="1:8">
      <c r="A2832" s="48">
        <v>2025</v>
      </c>
      <c r="B2832" s="49" t="s">
        <v>247</v>
      </c>
      <c r="C2832" s="50" t="s">
        <v>166</v>
      </c>
      <c r="D2832" s="50" t="s">
        <v>149</v>
      </c>
      <c r="E2832" s="50" t="s">
        <v>161</v>
      </c>
      <c r="F2832" s="49" t="s">
        <v>162</v>
      </c>
      <c r="G2832" s="51">
        <v>66082</v>
      </c>
      <c r="H2832" s="52">
        <v>1540</v>
      </c>
    </row>
    <row r="2833" spans="1:8">
      <c r="A2833" s="53">
        <v>2025</v>
      </c>
      <c r="B2833" s="54" t="s">
        <v>247</v>
      </c>
      <c r="C2833" s="55" t="s">
        <v>29</v>
      </c>
      <c r="D2833" s="55" t="s">
        <v>149</v>
      </c>
      <c r="E2833" s="55" t="s">
        <v>161</v>
      </c>
      <c r="F2833" s="54" t="s">
        <v>162</v>
      </c>
      <c r="G2833" s="56">
        <v>3258</v>
      </c>
      <c r="H2833" s="57">
        <v>66</v>
      </c>
    </row>
    <row r="2834" spans="1:8">
      <c r="A2834" s="48">
        <v>2025</v>
      </c>
      <c r="B2834" s="49" t="s">
        <v>247</v>
      </c>
      <c r="C2834" s="50" t="s">
        <v>167</v>
      </c>
      <c r="D2834" s="50" t="s">
        <v>149</v>
      </c>
      <c r="E2834" s="50" t="s">
        <v>161</v>
      </c>
      <c r="F2834" s="49" t="s">
        <v>162</v>
      </c>
      <c r="G2834" s="51">
        <v>1249</v>
      </c>
      <c r="H2834" s="52">
        <v>44</v>
      </c>
    </row>
    <row r="2835" spans="1:8">
      <c r="A2835" s="53">
        <v>2025</v>
      </c>
      <c r="B2835" s="54" t="s">
        <v>247</v>
      </c>
      <c r="C2835" s="55" t="s">
        <v>62</v>
      </c>
      <c r="D2835" s="55" t="s">
        <v>149</v>
      </c>
      <c r="E2835" s="55" t="s">
        <v>161</v>
      </c>
      <c r="F2835" s="54" t="s">
        <v>162</v>
      </c>
      <c r="G2835" s="56">
        <v>9294</v>
      </c>
      <c r="H2835" s="57">
        <v>336</v>
      </c>
    </row>
    <row r="2836" spans="1:8">
      <c r="A2836" s="48">
        <v>2025</v>
      </c>
      <c r="B2836" s="49" t="s">
        <v>247</v>
      </c>
      <c r="C2836" s="50" t="s">
        <v>46</v>
      </c>
      <c r="D2836" s="50" t="s">
        <v>149</v>
      </c>
      <c r="E2836" s="50" t="s">
        <v>161</v>
      </c>
      <c r="F2836" s="49" t="s">
        <v>162</v>
      </c>
      <c r="G2836" s="51">
        <v>687</v>
      </c>
      <c r="H2836" s="52">
        <v>20</v>
      </c>
    </row>
    <row r="2837" spans="1:8">
      <c r="A2837" s="53">
        <v>2025</v>
      </c>
      <c r="B2837" s="54" t="s">
        <v>247</v>
      </c>
      <c r="C2837" s="55" t="s">
        <v>47</v>
      </c>
      <c r="D2837" s="55" t="s">
        <v>149</v>
      </c>
      <c r="E2837" s="55" t="s">
        <v>161</v>
      </c>
      <c r="F2837" s="54" t="s">
        <v>162</v>
      </c>
      <c r="G2837" s="56">
        <v>15831</v>
      </c>
      <c r="H2837" s="57">
        <v>548</v>
      </c>
    </row>
    <row r="2838" spans="1:8">
      <c r="A2838" s="48">
        <v>2025</v>
      </c>
      <c r="B2838" s="49" t="s">
        <v>247</v>
      </c>
      <c r="C2838" s="50" t="s">
        <v>66</v>
      </c>
      <c r="D2838" s="50" t="s">
        <v>149</v>
      </c>
      <c r="E2838" s="50" t="s">
        <v>161</v>
      </c>
      <c r="F2838" s="49" t="s">
        <v>162</v>
      </c>
      <c r="G2838" s="51">
        <v>21073</v>
      </c>
      <c r="H2838" s="52">
        <v>472</v>
      </c>
    </row>
    <row r="2839" spans="1:8">
      <c r="A2839" s="53">
        <v>2025</v>
      </c>
      <c r="B2839" s="54" t="s">
        <v>247</v>
      </c>
      <c r="C2839" s="55" t="s">
        <v>33</v>
      </c>
      <c r="D2839" s="55" t="s">
        <v>149</v>
      </c>
      <c r="E2839" s="55" t="s">
        <v>161</v>
      </c>
      <c r="F2839" s="54" t="s">
        <v>162</v>
      </c>
      <c r="G2839" s="56">
        <v>6462</v>
      </c>
      <c r="H2839" s="57">
        <v>132</v>
      </c>
    </row>
    <row r="2840" spans="1:8">
      <c r="A2840" s="48">
        <v>2025</v>
      </c>
      <c r="B2840" s="49" t="s">
        <v>247</v>
      </c>
      <c r="C2840" s="50" t="s">
        <v>48</v>
      </c>
      <c r="D2840" s="50" t="s">
        <v>149</v>
      </c>
      <c r="E2840" s="50" t="s">
        <v>161</v>
      </c>
      <c r="F2840" s="49" t="s">
        <v>162</v>
      </c>
      <c r="G2840" s="51">
        <v>842055</v>
      </c>
      <c r="H2840" s="52">
        <v>28019.35</v>
      </c>
    </row>
    <row r="2841" spans="1:8">
      <c r="A2841" s="53">
        <v>2025</v>
      </c>
      <c r="B2841" s="54" t="s">
        <v>247</v>
      </c>
      <c r="C2841" s="55" t="s">
        <v>169</v>
      </c>
      <c r="D2841" s="55" t="s">
        <v>149</v>
      </c>
      <c r="E2841" s="55" t="s">
        <v>161</v>
      </c>
      <c r="F2841" s="54" t="s">
        <v>162</v>
      </c>
      <c r="G2841" s="56">
        <v>244</v>
      </c>
      <c r="H2841" s="57">
        <v>5</v>
      </c>
    </row>
    <row r="2842" spans="1:8">
      <c r="A2842" s="48">
        <v>2025</v>
      </c>
      <c r="B2842" s="49" t="s">
        <v>247</v>
      </c>
      <c r="C2842" s="50" t="s">
        <v>49</v>
      </c>
      <c r="D2842" s="50" t="s">
        <v>149</v>
      </c>
      <c r="E2842" s="50" t="s">
        <v>161</v>
      </c>
      <c r="F2842" s="49" t="s">
        <v>162</v>
      </c>
      <c r="G2842" s="51">
        <v>1272</v>
      </c>
      <c r="H2842" s="52">
        <v>21</v>
      </c>
    </row>
    <row r="2843" spans="1:8">
      <c r="A2843" s="53">
        <v>2025</v>
      </c>
      <c r="B2843" s="54" t="s">
        <v>247</v>
      </c>
      <c r="C2843" s="55" t="s">
        <v>73</v>
      </c>
      <c r="D2843" s="55" t="s">
        <v>149</v>
      </c>
      <c r="E2843" s="55" t="s">
        <v>161</v>
      </c>
      <c r="F2843" s="54" t="s">
        <v>162</v>
      </c>
      <c r="G2843" s="56">
        <v>23672</v>
      </c>
      <c r="H2843" s="57">
        <v>922</v>
      </c>
    </row>
    <row r="2844" spans="1:8">
      <c r="A2844" s="48">
        <v>2025</v>
      </c>
      <c r="B2844" s="49" t="s">
        <v>247</v>
      </c>
      <c r="C2844" s="50" t="s">
        <v>38</v>
      </c>
      <c r="D2844" s="50" t="s">
        <v>149</v>
      </c>
      <c r="E2844" s="50" t="s">
        <v>161</v>
      </c>
      <c r="F2844" s="49" t="s">
        <v>162</v>
      </c>
      <c r="G2844" s="51">
        <v>14172</v>
      </c>
      <c r="H2844" s="52">
        <v>272</v>
      </c>
    </row>
    <row r="2845" spans="1:8">
      <c r="A2845" s="53">
        <v>2025</v>
      </c>
      <c r="B2845" s="54" t="s">
        <v>247</v>
      </c>
      <c r="C2845" s="55" t="s">
        <v>172</v>
      </c>
      <c r="D2845" s="55" t="s">
        <v>149</v>
      </c>
      <c r="E2845" s="55" t="s">
        <v>161</v>
      </c>
      <c r="F2845" s="54" t="s">
        <v>162</v>
      </c>
      <c r="G2845" s="56">
        <v>7472</v>
      </c>
      <c r="H2845" s="57">
        <v>207</v>
      </c>
    </row>
    <row r="2846" spans="1:8">
      <c r="A2846" s="48">
        <v>2025</v>
      </c>
      <c r="B2846" s="49" t="s">
        <v>247</v>
      </c>
      <c r="C2846" s="50" t="s">
        <v>63</v>
      </c>
      <c r="D2846" s="50" t="s">
        <v>149</v>
      </c>
      <c r="E2846" s="50" t="s">
        <v>161</v>
      </c>
      <c r="F2846" s="49" t="s">
        <v>162</v>
      </c>
      <c r="G2846" s="51">
        <v>637</v>
      </c>
      <c r="H2846" s="52">
        <v>22</v>
      </c>
    </row>
    <row r="2847" spans="1:8">
      <c r="A2847" s="53">
        <v>2025</v>
      </c>
      <c r="B2847" s="54" t="s">
        <v>247</v>
      </c>
      <c r="C2847" s="55" t="s">
        <v>39</v>
      </c>
      <c r="D2847" s="55" t="s">
        <v>149</v>
      </c>
      <c r="E2847" s="55" t="s">
        <v>161</v>
      </c>
      <c r="F2847" s="54" t="s">
        <v>162</v>
      </c>
      <c r="G2847" s="56">
        <v>16796</v>
      </c>
      <c r="H2847" s="57">
        <v>371</v>
      </c>
    </row>
    <row r="2848" spans="1:8">
      <c r="A2848" s="48">
        <v>2025</v>
      </c>
      <c r="B2848" s="49" t="s">
        <v>247</v>
      </c>
      <c r="C2848" s="50" t="s">
        <v>40</v>
      </c>
      <c r="D2848" s="50" t="s">
        <v>149</v>
      </c>
      <c r="E2848" s="50" t="s">
        <v>161</v>
      </c>
      <c r="F2848" s="49" t="s">
        <v>162</v>
      </c>
      <c r="G2848" s="51">
        <v>661</v>
      </c>
      <c r="H2848" s="52">
        <v>22</v>
      </c>
    </row>
    <row r="2849" spans="1:8">
      <c r="A2849" s="53">
        <v>2025</v>
      </c>
      <c r="B2849" s="54" t="s">
        <v>247</v>
      </c>
      <c r="C2849" s="55" t="s">
        <v>229</v>
      </c>
      <c r="D2849" s="55" t="s">
        <v>149</v>
      </c>
      <c r="E2849" s="55" t="s">
        <v>161</v>
      </c>
      <c r="F2849" s="54" t="s">
        <v>162</v>
      </c>
      <c r="G2849" s="56">
        <v>4003</v>
      </c>
      <c r="H2849" s="57">
        <v>88</v>
      </c>
    </row>
    <row r="2850" spans="1:8">
      <c r="A2850" s="48">
        <v>2025</v>
      </c>
      <c r="B2850" s="49" t="s">
        <v>247</v>
      </c>
      <c r="C2850" s="50" t="s">
        <v>41</v>
      </c>
      <c r="D2850" s="50" t="s">
        <v>149</v>
      </c>
      <c r="E2850" s="50" t="s">
        <v>161</v>
      </c>
      <c r="F2850" s="49" t="s">
        <v>162</v>
      </c>
      <c r="G2850" s="51">
        <v>976</v>
      </c>
      <c r="H2850" s="52">
        <v>22</v>
      </c>
    </row>
    <row r="2851" spans="1:8">
      <c r="A2851" s="53">
        <v>2025</v>
      </c>
      <c r="B2851" s="54" t="s">
        <v>247</v>
      </c>
      <c r="C2851" s="55" t="s">
        <v>56</v>
      </c>
      <c r="D2851" s="55" t="s">
        <v>149</v>
      </c>
      <c r="E2851" s="55" t="s">
        <v>161</v>
      </c>
      <c r="F2851" s="54" t="s">
        <v>162</v>
      </c>
      <c r="G2851" s="56">
        <v>18731</v>
      </c>
      <c r="H2851" s="57">
        <v>512</v>
      </c>
    </row>
    <row r="2852" spans="1:8">
      <c r="A2852" s="48">
        <v>2025</v>
      </c>
      <c r="B2852" s="49" t="s">
        <v>247</v>
      </c>
      <c r="C2852" s="50" t="s">
        <v>175</v>
      </c>
      <c r="D2852" s="50" t="s">
        <v>149</v>
      </c>
      <c r="E2852" s="50" t="s">
        <v>161</v>
      </c>
      <c r="F2852" s="49" t="s">
        <v>162</v>
      </c>
      <c r="G2852" s="51">
        <v>2091</v>
      </c>
      <c r="H2852" s="52">
        <v>60</v>
      </c>
    </row>
    <row r="2853" spans="1:8">
      <c r="A2853" s="53">
        <v>2025</v>
      </c>
      <c r="B2853" s="54" t="s">
        <v>247</v>
      </c>
      <c r="C2853" s="55" t="s">
        <v>148</v>
      </c>
      <c r="D2853" s="55" t="s">
        <v>149</v>
      </c>
      <c r="E2853" s="55" t="s">
        <v>161</v>
      </c>
      <c r="F2853" s="54" t="s">
        <v>162</v>
      </c>
      <c r="G2853" s="56">
        <v>23788</v>
      </c>
      <c r="H2853" s="57">
        <v>506</v>
      </c>
    </row>
    <row r="2854" spans="1:8">
      <c r="A2854" s="48">
        <v>2025</v>
      </c>
      <c r="B2854" s="49" t="s">
        <v>247</v>
      </c>
      <c r="C2854" s="50" t="s">
        <v>74</v>
      </c>
      <c r="D2854" s="50" t="s">
        <v>149</v>
      </c>
      <c r="E2854" s="50" t="s">
        <v>161</v>
      </c>
      <c r="F2854" s="49" t="s">
        <v>162</v>
      </c>
      <c r="G2854" s="51">
        <v>461713</v>
      </c>
      <c r="H2854" s="52">
        <v>15583.5</v>
      </c>
    </row>
    <row r="2855" spans="1:8">
      <c r="A2855" s="53">
        <v>2025</v>
      </c>
      <c r="B2855" s="54" t="s">
        <v>247</v>
      </c>
      <c r="C2855" s="55" t="s">
        <v>177</v>
      </c>
      <c r="D2855" s="55" t="s">
        <v>149</v>
      </c>
      <c r="E2855" s="55" t="s">
        <v>161</v>
      </c>
      <c r="F2855" s="54" t="s">
        <v>162</v>
      </c>
      <c r="G2855" s="56">
        <v>18122</v>
      </c>
      <c r="H2855" s="57">
        <v>612</v>
      </c>
    </row>
    <row r="2856" spans="1:8">
      <c r="A2856" s="48">
        <v>2025</v>
      </c>
      <c r="B2856" s="49" t="s">
        <v>247</v>
      </c>
      <c r="C2856" s="50" t="s">
        <v>84</v>
      </c>
      <c r="D2856" s="50" t="s">
        <v>151</v>
      </c>
      <c r="E2856" s="50" t="s">
        <v>178</v>
      </c>
      <c r="F2856" s="49" t="s">
        <v>162</v>
      </c>
      <c r="G2856" s="51">
        <v>17803</v>
      </c>
      <c r="H2856" s="52">
        <v>600</v>
      </c>
    </row>
    <row r="2857" spans="1:8">
      <c r="A2857" s="53">
        <v>2025</v>
      </c>
      <c r="B2857" s="54" t="s">
        <v>247</v>
      </c>
      <c r="C2857" s="55" t="s">
        <v>44</v>
      </c>
      <c r="D2857" s="55" t="s">
        <v>151</v>
      </c>
      <c r="E2857" s="55" t="s">
        <v>178</v>
      </c>
      <c r="F2857" s="54" t="s">
        <v>162</v>
      </c>
      <c r="G2857" s="56">
        <v>27189</v>
      </c>
      <c r="H2857" s="57">
        <v>2182.0120000000002</v>
      </c>
    </row>
    <row r="2858" spans="1:8">
      <c r="A2858" s="48">
        <v>2025</v>
      </c>
      <c r="B2858" s="49" t="s">
        <v>247</v>
      </c>
      <c r="C2858" s="50" t="s">
        <v>60</v>
      </c>
      <c r="D2858" s="50" t="s">
        <v>151</v>
      </c>
      <c r="E2858" s="50" t="s">
        <v>178</v>
      </c>
      <c r="F2858" s="49" t="s">
        <v>162</v>
      </c>
      <c r="G2858" s="51">
        <v>14738</v>
      </c>
      <c r="H2858" s="52">
        <v>494</v>
      </c>
    </row>
    <row r="2859" spans="1:8">
      <c r="A2859" s="53">
        <v>2025</v>
      </c>
      <c r="B2859" s="54" t="s">
        <v>247</v>
      </c>
      <c r="C2859" s="55" t="s">
        <v>46</v>
      </c>
      <c r="D2859" s="55" t="s">
        <v>151</v>
      </c>
      <c r="E2859" s="55" t="s">
        <v>178</v>
      </c>
      <c r="F2859" s="54" t="s">
        <v>162</v>
      </c>
      <c r="G2859" s="56">
        <v>902</v>
      </c>
      <c r="H2859" s="57">
        <v>20</v>
      </c>
    </row>
    <row r="2860" spans="1:8">
      <c r="A2860" s="48">
        <v>2025</v>
      </c>
      <c r="B2860" s="49" t="s">
        <v>247</v>
      </c>
      <c r="C2860" s="50" t="s">
        <v>48</v>
      </c>
      <c r="D2860" s="50" t="s">
        <v>151</v>
      </c>
      <c r="E2860" s="50" t="s">
        <v>178</v>
      </c>
      <c r="F2860" s="49" t="s">
        <v>162</v>
      </c>
      <c r="G2860" s="51">
        <v>73366</v>
      </c>
      <c r="H2860" s="52">
        <v>2562</v>
      </c>
    </row>
    <row r="2861" spans="1:8">
      <c r="A2861" s="53">
        <v>2025</v>
      </c>
      <c r="B2861" s="54" t="s">
        <v>247</v>
      </c>
      <c r="C2861" s="55" t="s">
        <v>169</v>
      </c>
      <c r="D2861" s="55" t="s">
        <v>151</v>
      </c>
      <c r="E2861" s="55" t="s">
        <v>178</v>
      </c>
      <c r="F2861" s="54" t="s">
        <v>162</v>
      </c>
      <c r="G2861" s="56">
        <v>901</v>
      </c>
      <c r="H2861" s="57">
        <v>70.349000000000004</v>
      </c>
    </row>
    <row r="2862" spans="1:8">
      <c r="A2862" s="48">
        <v>2025</v>
      </c>
      <c r="B2862" s="49" t="s">
        <v>247</v>
      </c>
      <c r="C2862" s="50" t="s">
        <v>49</v>
      </c>
      <c r="D2862" s="50" t="s">
        <v>151</v>
      </c>
      <c r="E2862" s="50" t="s">
        <v>178</v>
      </c>
      <c r="F2862" s="49" t="s">
        <v>162</v>
      </c>
      <c r="G2862" s="51">
        <v>465</v>
      </c>
      <c r="H2862" s="52">
        <v>91.075000000000003</v>
      </c>
    </row>
    <row r="2863" spans="1:8">
      <c r="A2863" s="53">
        <v>2025</v>
      </c>
      <c r="B2863" s="54" t="s">
        <v>247</v>
      </c>
      <c r="C2863" s="55" t="s">
        <v>51</v>
      </c>
      <c r="D2863" s="55" t="s">
        <v>151</v>
      </c>
      <c r="E2863" s="55" t="s">
        <v>178</v>
      </c>
      <c r="F2863" s="54" t="s">
        <v>162</v>
      </c>
      <c r="G2863" s="56">
        <v>31546</v>
      </c>
      <c r="H2863" s="57">
        <v>1500</v>
      </c>
    </row>
    <row r="2864" spans="1:8">
      <c r="A2864" s="48">
        <v>2025</v>
      </c>
      <c r="B2864" s="49" t="s">
        <v>247</v>
      </c>
      <c r="C2864" s="50" t="s">
        <v>52</v>
      </c>
      <c r="D2864" s="50" t="s">
        <v>151</v>
      </c>
      <c r="E2864" s="50" t="s">
        <v>178</v>
      </c>
      <c r="F2864" s="49" t="s">
        <v>162</v>
      </c>
      <c r="G2864" s="51">
        <v>879</v>
      </c>
      <c r="H2864" s="52">
        <v>15</v>
      </c>
    </row>
    <row r="2865" spans="1:8">
      <c r="A2865" s="53">
        <v>2025</v>
      </c>
      <c r="B2865" s="54" t="s">
        <v>247</v>
      </c>
      <c r="C2865" s="55" t="s">
        <v>39</v>
      </c>
      <c r="D2865" s="55" t="s">
        <v>151</v>
      </c>
      <c r="E2865" s="55" t="s">
        <v>178</v>
      </c>
      <c r="F2865" s="54" t="s">
        <v>162</v>
      </c>
      <c r="G2865" s="56">
        <v>2109</v>
      </c>
      <c r="H2865" s="57">
        <v>108</v>
      </c>
    </row>
    <row r="2866" spans="1:8">
      <c r="A2866" s="48">
        <v>2025</v>
      </c>
      <c r="B2866" s="49" t="s">
        <v>247</v>
      </c>
      <c r="C2866" s="50" t="s">
        <v>82</v>
      </c>
      <c r="D2866" s="50" t="s">
        <v>151</v>
      </c>
      <c r="E2866" s="50" t="s">
        <v>178</v>
      </c>
      <c r="F2866" s="49" t="s">
        <v>162</v>
      </c>
      <c r="G2866" s="51">
        <v>1294</v>
      </c>
      <c r="H2866" s="52">
        <v>73.736999999999995</v>
      </c>
    </row>
    <row r="2867" spans="1:8">
      <c r="A2867" s="53">
        <v>2025</v>
      </c>
      <c r="B2867" s="54" t="s">
        <v>247</v>
      </c>
      <c r="C2867" s="55" t="s">
        <v>56</v>
      </c>
      <c r="D2867" s="55" t="s">
        <v>151</v>
      </c>
      <c r="E2867" s="55" t="s">
        <v>178</v>
      </c>
      <c r="F2867" s="54" t="s">
        <v>162</v>
      </c>
      <c r="G2867" s="56">
        <v>4935</v>
      </c>
      <c r="H2867" s="57">
        <v>123</v>
      </c>
    </row>
    <row r="2868" spans="1:8">
      <c r="A2868" s="48">
        <v>2025</v>
      </c>
      <c r="B2868" s="49" t="s">
        <v>247</v>
      </c>
      <c r="C2868" s="50" t="s">
        <v>175</v>
      </c>
      <c r="D2868" s="50" t="s">
        <v>151</v>
      </c>
      <c r="E2868" s="50" t="s">
        <v>178</v>
      </c>
      <c r="F2868" s="49" t="s">
        <v>162</v>
      </c>
      <c r="G2868" s="51">
        <v>904</v>
      </c>
      <c r="H2868" s="52">
        <v>18.100000000000001</v>
      </c>
    </row>
    <row r="2869" spans="1:8">
      <c r="A2869" s="53">
        <v>2025</v>
      </c>
      <c r="B2869" s="54" t="s">
        <v>247</v>
      </c>
      <c r="C2869" s="55" t="s">
        <v>74</v>
      </c>
      <c r="D2869" s="55" t="s">
        <v>151</v>
      </c>
      <c r="E2869" s="55" t="s">
        <v>178</v>
      </c>
      <c r="F2869" s="54" t="s">
        <v>162</v>
      </c>
      <c r="G2869" s="56">
        <v>76721</v>
      </c>
      <c r="H2869" s="57">
        <v>2221</v>
      </c>
    </row>
    <row r="2870" spans="1:8">
      <c r="A2870" s="48">
        <v>2025</v>
      </c>
      <c r="B2870" s="49" t="s">
        <v>247</v>
      </c>
      <c r="C2870" s="50" t="s">
        <v>177</v>
      </c>
      <c r="D2870" s="50" t="s">
        <v>151</v>
      </c>
      <c r="E2870" s="50" t="s">
        <v>178</v>
      </c>
      <c r="F2870" s="49" t="s">
        <v>162</v>
      </c>
      <c r="G2870" s="51">
        <v>26555</v>
      </c>
      <c r="H2870" s="52">
        <v>963.27499999999998</v>
      </c>
    </row>
    <row r="2871" spans="1:8">
      <c r="A2871" s="53">
        <v>2025</v>
      </c>
      <c r="B2871" s="54" t="s">
        <v>248</v>
      </c>
      <c r="C2871" s="55" t="s">
        <v>91</v>
      </c>
      <c r="D2871" s="55" t="s">
        <v>149</v>
      </c>
      <c r="E2871" s="55" t="s">
        <v>161</v>
      </c>
      <c r="F2871" s="54" t="s">
        <v>162</v>
      </c>
      <c r="G2871" s="56">
        <v>7895</v>
      </c>
      <c r="H2871" s="57">
        <v>286</v>
      </c>
    </row>
    <row r="2872" spans="1:8">
      <c r="A2872" s="48">
        <v>2025</v>
      </c>
      <c r="B2872" s="49" t="s">
        <v>248</v>
      </c>
      <c r="C2872" s="50" t="s">
        <v>84</v>
      </c>
      <c r="D2872" s="50" t="s">
        <v>149</v>
      </c>
      <c r="E2872" s="50" t="s">
        <v>161</v>
      </c>
      <c r="F2872" s="49" t="s">
        <v>162</v>
      </c>
      <c r="G2872" s="51">
        <v>38440</v>
      </c>
      <c r="H2872" s="52">
        <v>966</v>
      </c>
    </row>
    <row r="2873" spans="1:8">
      <c r="A2873" s="53">
        <v>2025</v>
      </c>
      <c r="B2873" s="54" t="s">
        <v>248</v>
      </c>
      <c r="C2873" s="55" t="s">
        <v>22</v>
      </c>
      <c r="D2873" s="55" t="s">
        <v>149</v>
      </c>
      <c r="E2873" s="55" t="s">
        <v>161</v>
      </c>
      <c r="F2873" s="54" t="s">
        <v>162</v>
      </c>
      <c r="G2873" s="56">
        <v>28148</v>
      </c>
      <c r="H2873" s="57">
        <v>594</v>
      </c>
    </row>
    <row r="2874" spans="1:8">
      <c r="A2874" s="48">
        <v>2025</v>
      </c>
      <c r="B2874" s="49" t="s">
        <v>248</v>
      </c>
      <c r="C2874" s="50" t="s">
        <v>59</v>
      </c>
      <c r="D2874" s="50" t="s">
        <v>149</v>
      </c>
      <c r="E2874" s="50" t="s">
        <v>161</v>
      </c>
      <c r="F2874" s="49" t="s">
        <v>162</v>
      </c>
      <c r="G2874" s="51">
        <v>2514</v>
      </c>
      <c r="H2874" s="52">
        <v>86</v>
      </c>
    </row>
    <row r="2875" spans="1:8">
      <c r="A2875" s="53">
        <v>2025</v>
      </c>
      <c r="B2875" s="54" t="s">
        <v>248</v>
      </c>
      <c r="C2875" s="55" t="s">
        <v>72</v>
      </c>
      <c r="D2875" s="55" t="s">
        <v>149</v>
      </c>
      <c r="E2875" s="55" t="s">
        <v>161</v>
      </c>
      <c r="F2875" s="54" t="s">
        <v>162</v>
      </c>
      <c r="G2875" s="56">
        <v>3944</v>
      </c>
      <c r="H2875" s="57">
        <v>108.15</v>
      </c>
    </row>
    <row r="2876" spans="1:8">
      <c r="A2876" s="48">
        <v>2025</v>
      </c>
      <c r="B2876" s="49" t="s">
        <v>248</v>
      </c>
      <c r="C2876" s="50" t="s">
        <v>44</v>
      </c>
      <c r="D2876" s="50" t="s">
        <v>149</v>
      </c>
      <c r="E2876" s="50" t="s">
        <v>161</v>
      </c>
      <c r="F2876" s="49" t="s">
        <v>162</v>
      </c>
      <c r="G2876" s="51">
        <v>14951</v>
      </c>
      <c r="H2876" s="52">
        <v>742.8</v>
      </c>
    </row>
    <row r="2877" spans="1:8">
      <c r="A2877" s="53">
        <v>2025</v>
      </c>
      <c r="B2877" s="54" t="s">
        <v>248</v>
      </c>
      <c r="C2877" s="55" t="s">
        <v>163</v>
      </c>
      <c r="D2877" s="55" t="s">
        <v>149</v>
      </c>
      <c r="E2877" s="55" t="s">
        <v>161</v>
      </c>
      <c r="F2877" s="54" t="s">
        <v>162</v>
      </c>
      <c r="G2877" s="56">
        <v>18220</v>
      </c>
      <c r="H2877" s="57">
        <v>588</v>
      </c>
    </row>
    <row r="2878" spans="1:8">
      <c r="A2878" s="48">
        <v>2025</v>
      </c>
      <c r="B2878" s="49" t="s">
        <v>248</v>
      </c>
      <c r="C2878" s="50" t="s">
        <v>61</v>
      </c>
      <c r="D2878" s="50" t="s">
        <v>149</v>
      </c>
      <c r="E2878" s="50" t="s">
        <v>161</v>
      </c>
      <c r="F2878" s="49" t="s">
        <v>162</v>
      </c>
      <c r="G2878" s="51">
        <v>1271</v>
      </c>
      <c r="H2878" s="52">
        <v>44</v>
      </c>
    </row>
    <row r="2879" spans="1:8">
      <c r="A2879" s="53">
        <v>2025</v>
      </c>
      <c r="B2879" s="54" t="s">
        <v>248</v>
      </c>
      <c r="C2879" s="55" t="s">
        <v>165</v>
      </c>
      <c r="D2879" s="55" t="s">
        <v>149</v>
      </c>
      <c r="E2879" s="55" t="s">
        <v>161</v>
      </c>
      <c r="F2879" s="54" t="s">
        <v>162</v>
      </c>
      <c r="G2879" s="56">
        <v>1133</v>
      </c>
      <c r="H2879" s="57">
        <v>44</v>
      </c>
    </row>
    <row r="2880" spans="1:8">
      <c r="A2880" s="48">
        <v>2025</v>
      </c>
      <c r="B2880" s="49" t="s">
        <v>248</v>
      </c>
      <c r="C2880" s="50" t="s">
        <v>166</v>
      </c>
      <c r="D2880" s="50" t="s">
        <v>149</v>
      </c>
      <c r="E2880" s="50" t="s">
        <v>161</v>
      </c>
      <c r="F2880" s="49" t="s">
        <v>162</v>
      </c>
      <c r="G2880" s="51">
        <v>25994</v>
      </c>
      <c r="H2880" s="52">
        <v>770</v>
      </c>
    </row>
    <row r="2881" spans="1:8">
      <c r="A2881" s="53">
        <v>2025</v>
      </c>
      <c r="B2881" s="54" t="s">
        <v>248</v>
      </c>
      <c r="C2881" s="55" t="s">
        <v>29</v>
      </c>
      <c r="D2881" s="55" t="s">
        <v>149</v>
      </c>
      <c r="E2881" s="55" t="s">
        <v>161</v>
      </c>
      <c r="F2881" s="54" t="s">
        <v>162</v>
      </c>
      <c r="G2881" s="56">
        <v>8513</v>
      </c>
      <c r="H2881" s="57">
        <v>176</v>
      </c>
    </row>
    <row r="2882" spans="1:8">
      <c r="A2882" s="48">
        <v>2025</v>
      </c>
      <c r="B2882" s="49" t="s">
        <v>248</v>
      </c>
      <c r="C2882" s="50" t="s">
        <v>167</v>
      </c>
      <c r="D2882" s="50" t="s">
        <v>149</v>
      </c>
      <c r="E2882" s="50" t="s">
        <v>161</v>
      </c>
      <c r="F2882" s="49" t="s">
        <v>162</v>
      </c>
      <c r="G2882" s="51">
        <v>1820</v>
      </c>
      <c r="H2882" s="52">
        <v>61.6</v>
      </c>
    </row>
    <row r="2883" spans="1:8">
      <c r="A2883" s="53">
        <v>2025</v>
      </c>
      <c r="B2883" s="54" t="s">
        <v>248</v>
      </c>
      <c r="C2883" s="55" t="s">
        <v>30</v>
      </c>
      <c r="D2883" s="55" t="s">
        <v>149</v>
      </c>
      <c r="E2883" s="55" t="s">
        <v>161</v>
      </c>
      <c r="F2883" s="54" t="s">
        <v>162</v>
      </c>
      <c r="G2883" s="56">
        <v>1983</v>
      </c>
      <c r="H2883" s="57">
        <v>43</v>
      </c>
    </row>
    <row r="2884" spans="1:8">
      <c r="A2884" s="48">
        <v>2025</v>
      </c>
      <c r="B2884" s="49" t="s">
        <v>248</v>
      </c>
      <c r="C2884" s="50" t="s">
        <v>31</v>
      </c>
      <c r="D2884" s="50" t="s">
        <v>149</v>
      </c>
      <c r="E2884" s="50" t="s">
        <v>161</v>
      </c>
      <c r="F2884" s="49" t="s">
        <v>162</v>
      </c>
      <c r="G2884" s="51">
        <v>7656</v>
      </c>
      <c r="H2884" s="52">
        <v>264</v>
      </c>
    </row>
    <row r="2885" spans="1:8">
      <c r="A2885" s="53">
        <v>2025</v>
      </c>
      <c r="B2885" s="54" t="s">
        <v>248</v>
      </c>
      <c r="C2885" s="55" t="s">
        <v>168</v>
      </c>
      <c r="D2885" s="55" t="s">
        <v>149</v>
      </c>
      <c r="E2885" s="55" t="s">
        <v>161</v>
      </c>
      <c r="F2885" s="54" t="s">
        <v>162</v>
      </c>
      <c r="G2885" s="56">
        <v>5056</v>
      </c>
      <c r="H2885" s="57">
        <v>180</v>
      </c>
    </row>
    <row r="2886" spans="1:8">
      <c r="A2886" s="48">
        <v>2025</v>
      </c>
      <c r="B2886" s="49" t="s">
        <v>248</v>
      </c>
      <c r="C2886" s="50" t="s">
        <v>62</v>
      </c>
      <c r="D2886" s="50" t="s">
        <v>149</v>
      </c>
      <c r="E2886" s="50" t="s">
        <v>161</v>
      </c>
      <c r="F2886" s="49" t="s">
        <v>162</v>
      </c>
      <c r="G2886" s="51">
        <v>32956</v>
      </c>
      <c r="H2886" s="52">
        <v>1260</v>
      </c>
    </row>
    <row r="2887" spans="1:8">
      <c r="A2887" s="53">
        <v>2025</v>
      </c>
      <c r="B2887" s="54" t="s">
        <v>248</v>
      </c>
      <c r="C2887" s="55" t="s">
        <v>46</v>
      </c>
      <c r="D2887" s="55" t="s">
        <v>149</v>
      </c>
      <c r="E2887" s="55" t="s">
        <v>161</v>
      </c>
      <c r="F2887" s="54" t="s">
        <v>162</v>
      </c>
      <c r="G2887" s="56">
        <v>770</v>
      </c>
      <c r="H2887" s="57">
        <v>20</v>
      </c>
    </row>
    <row r="2888" spans="1:8">
      <c r="A2888" s="48">
        <v>2025</v>
      </c>
      <c r="B2888" s="49" t="s">
        <v>248</v>
      </c>
      <c r="C2888" s="50" t="s">
        <v>47</v>
      </c>
      <c r="D2888" s="50" t="s">
        <v>149</v>
      </c>
      <c r="E2888" s="50" t="s">
        <v>161</v>
      </c>
      <c r="F2888" s="49" t="s">
        <v>162</v>
      </c>
      <c r="G2888" s="51">
        <v>22076</v>
      </c>
      <c r="H2888" s="52">
        <v>792</v>
      </c>
    </row>
    <row r="2889" spans="1:8">
      <c r="A2889" s="53">
        <v>2025</v>
      </c>
      <c r="B2889" s="54" t="s">
        <v>248</v>
      </c>
      <c r="C2889" s="55" t="s">
        <v>33</v>
      </c>
      <c r="D2889" s="55" t="s">
        <v>149</v>
      </c>
      <c r="E2889" s="55" t="s">
        <v>161</v>
      </c>
      <c r="F2889" s="54" t="s">
        <v>162</v>
      </c>
      <c r="G2889" s="56">
        <v>9924</v>
      </c>
      <c r="H2889" s="57">
        <v>217</v>
      </c>
    </row>
    <row r="2890" spans="1:8">
      <c r="A2890" s="48">
        <v>2025</v>
      </c>
      <c r="B2890" s="49" t="s">
        <v>248</v>
      </c>
      <c r="C2890" s="50" t="s">
        <v>48</v>
      </c>
      <c r="D2890" s="50" t="s">
        <v>149</v>
      </c>
      <c r="E2890" s="50" t="s">
        <v>161</v>
      </c>
      <c r="F2890" s="49" t="s">
        <v>162</v>
      </c>
      <c r="G2890" s="51">
        <v>811298</v>
      </c>
      <c r="H2890" s="52">
        <v>27535.85</v>
      </c>
    </row>
    <row r="2891" spans="1:8">
      <c r="A2891" s="53">
        <v>2025</v>
      </c>
      <c r="B2891" s="54" t="s">
        <v>248</v>
      </c>
      <c r="C2891" s="55" t="s">
        <v>38</v>
      </c>
      <c r="D2891" s="55" t="s">
        <v>149</v>
      </c>
      <c r="E2891" s="55" t="s">
        <v>161</v>
      </c>
      <c r="F2891" s="54" t="s">
        <v>162</v>
      </c>
      <c r="G2891" s="56">
        <v>11018</v>
      </c>
      <c r="H2891" s="57">
        <v>217</v>
      </c>
    </row>
    <row r="2892" spans="1:8">
      <c r="A2892" s="48">
        <v>2025</v>
      </c>
      <c r="B2892" s="49" t="s">
        <v>248</v>
      </c>
      <c r="C2892" s="50" t="s">
        <v>172</v>
      </c>
      <c r="D2892" s="50" t="s">
        <v>149</v>
      </c>
      <c r="E2892" s="50" t="s">
        <v>161</v>
      </c>
      <c r="F2892" s="49" t="s">
        <v>162</v>
      </c>
      <c r="G2892" s="51">
        <v>9886</v>
      </c>
      <c r="H2892" s="52">
        <v>298</v>
      </c>
    </row>
    <row r="2893" spans="1:8">
      <c r="A2893" s="53">
        <v>2025</v>
      </c>
      <c r="B2893" s="54" t="s">
        <v>248</v>
      </c>
      <c r="C2893" s="55" t="s">
        <v>51</v>
      </c>
      <c r="D2893" s="55" t="s">
        <v>149</v>
      </c>
      <c r="E2893" s="55" t="s">
        <v>161</v>
      </c>
      <c r="F2893" s="54" t="s">
        <v>162</v>
      </c>
      <c r="G2893" s="56">
        <v>622</v>
      </c>
      <c r="H2893" s="57">
        <v>22</v>
      </c>
    </row>
    <row r="2894" spans="1:8">
      <c r="A2894" s="48">
        <v>2025</v>
      </c>
      <c r="B2894" s="49" t="s">
        <v>248</v>
      </c>
      <c r="C2894" s="50" t="s">
        <v>63</v>
      </c>
      <c r="D2894" s="50" t="s">
        <v>149</v>
      </c>
      <c r="E2894" s="50" t="s">
        <v>161</v>
      </c>
      <c r="F2894" s="49" t="s">
        <v>162</v>
      </c>
      <c r="G2894" s="51">
        <v>1710</v>
      </c>
      <c r="H2894" s="52">
        <v>44</v>
      </c>
    </row>
    <row r="2895" spans="1:8">
      <c r="A2895" s="53">
        <v>2025</v>
      </c>
      <c r="B2895" s="54" t="s">
        <v>248</v>
      </c>
      <c r="C2895" s="55" t="s">
        <v>52</v>
      </c>
      <c r="D2895" s="55" t="s">
        <v>149</v>
      </c>
      <c r="E2895" s="55" t="s">
        <v>161</v>
      </c>
      <c r="F2895" s="54" t="s">
        <v>162</v>
      </c>
      <c r="G2895" s="56">
        <v>1504</v>
      </c>
      <c r="H2895" s="57">
        <v>42</v>
      </c>
    </row>
    <row r="2896" spans="1:8">
      <c r="A2896" s="48">
        <v>2025</v>
      </c>
      <c r="B2896" s="49" t="s">
        <v>248</v>
      </c>
      <c r="C2896" s="50" t="s">
        <v>39</v>
      </c>
      <c r="D2896" s="50" t="s">
        <v>149</v>
      </c>
      <c r="E2896" s="50" t="s">
        <v>161</v>
      </c>
      <c r="F2896" s="49" t="s">
        <v>162</v>
      </c>
      <c r="G2896" s="51">
        <v>17352</v>
      </c>
      <c r="H2896" s="52">
        <v>415</v>
      </c>
    </row>
    <row r="2897" spans="1:8">
      <c r="A2897" s="53">
        <v>2025</v>
      </c>
      <c r="B2897" s="54" t="s">
        <v>248</v>
      </c>
      <c r="C2897" s="55" t="s">
        <v>69</v>
      </c>
      <c r="D2897" s="55" t="s">
        <v>149</v>
      </c>
      <c r="E2897" s="55" t="s">
        <v>161</v>
      </c>
      <c r="F2897" s="54" t="s">
        <v>162</v>
      </c>
      <c r="G2897" s="56">
        <v>1247</v>
      </c>
      <c r="H2897" s="57">
        <v>42</v>
      </c>
    </row>
    <row r="2898" spans="1:8">
      <c r="A2898" s="48">
        <v>2025</v>
      </c>
      <c r="B2898" s="49" t="s">
        <v>248</v>
      </c>
      <c r="C2898" s="50" t="s">
        <v>41</v>
      </c>
      <c r="D2898" s="50" t="s">
        <v>149</v>
      </c>
      <c r="E2898" s="50" t="s">
        <v>161</v>
      </c>
      <c r="F2898" s="49" t="s">
        <v>162</v>
      </c>
      <c r="G2898" s="51">
        <v>941</v>
      </c>
      <c r="H2898" s="52">
        <v>22</v>
      </c>
    </row>
    <row r="2899" spans="1:8">
      <c r="A2899" s="53">
        <v>2025</v>
      </c>
      <c r="B2899" s="54" t="s">
        <v>248</v>
      </c>
      <c r="C2899" s="55" t="s">
        <v>56</v>
      </c>
      <c r="D2899" s="55" t="s">
        <v>149</v>
      </c>
      <c r="E2899" s="55" t="s">
        <v>161</v>
      </c>
      <c r="F2899" s="54" t="s">
        <v>162</v>
      </c>
      <c r="G2899" s="56">
        <v>12229</v>
      </c>
      <c r="H2899" s="57">
        <v>355.5</v>
      </c>
    </row>
    <row r="2900" spans="1:8">
      <c r="A2900" s="48">
        <v>2025</v>
      </c>
      <c r="B2900" s="49" t="s">
        <v>248</v>
      </c>
      <c r="C2900" s="50" t="s">
        <v>174</v>
      </c>
      <c r="D2900" s="50" t="s">
        <v>149</v>
      </c>
      <c r="E2900" s="50" t="s">
        <v>161</v>
      </c>
      <c r="F2900" s="49" t="s">
        <v>162</v>
      </c>
      <c r="G2900" s="51">
        <v>16243</v>
      </c>
      <c r="H2900" s="52">
        <v>616</v>
      </c>
    </row>
    <row r="2901" spans="1:8">
      <c r="A2901" s="53">
        <v>2025</v>
      </c>
      <c r="B2901" s="54" t="s">
        <v>248</v>
      </c>
      <c r="C2901" s="55" t="s">
        <v>148</v>
      </c>
      <c r="D2901" s="55" t="s">
        <v>149</v>
      </c>
      <c r="E2901" s="55" t="s">
        <v>161</v>
      </c>
      <c r="F2901" s="54" t="s">
        <v>162</v>
      </c>
      <c r="G2901" s="56">
        <v>19864</v>
      </c>
      <c r="H2901" s="57">
        <v>418</v>
      </c>
    </row>
    <row r="2902" spans="1:8">
      <c r="A2902" s="48">
        <v>2025</v>
      </c>
      <c r="B2902" s="49" t="s">
        <v>248</v>
      </c>
      <c r="C2902" s="50" t="s">
        <v>74</v>
      </c>
      <c r="D2902" s="50" t="s">
        <v>149</v>
      </c>
      <c r="E2902" s="50" t="s">
        <v>161</v>
      </c>
      <c r="F2902" s="49" t="s">
        <v>162</v>
      </c>
      <c r="G2902" s="51">
        <v>478944</v>
      </c>
      <c r="H2902" s="52">
        <v>15792.02</v>
      </c>
    </row>
    <row r="2903" spans="1:8">
      <c r="A2903" s="53">
        <v>2025</v>
      </c>
      <c r="B2903" s="54" t="s">
        <v>248</v>
      </c>
      <c r="C2903" s="55" t="s">
        <v>177</v>
      </c>
      <c r="D2903" s="55" t="s">
        <v>149</v>
      </c>
      <c r="E2903" s="55" t="s">
        <v>161</v>
      </c>
      <c r="F2903" s="54" t="s">
        <v>162</v>
      </c>
      <c r="G2903" s="56">
        <v>24599</v>
      </c>
      <c r="H2903" s="57">
        <v>811</v>
      </c>
    </row>
    <row r="2904" spans="1:8">
      <c r="A2904" s="48">
        <v>2025</v>
      </c>
      <c r="B2904" s="49" t="s">
        <v>248</v>
      </c>
      <c r="C2904" s="50" t="s">
        <v>84</v>
      </c>
      <c r="D2904" s="50" t="s">
        <v>151</v>
      </c>
      <c r="E2904" s="50" t="s">
        <v>178</v>
      </c>
      <c r="F2904" s="49" t="s">
        <v>162</v>
      </c>
      <c r="G2904" s="51">
        <v>17587</v>
      </c>
      <c r="H2904" s="52">
        <v>622</v>
      </c>
    </row>
    <row r="2905" spans="1:8">
      <c r="A2905" s="53">
        <v>2025</v>
      </c>
      <c r="B2905" s="54" t="s">
        <v>248</v>
      </c>
      <c r="C2905" s="55" t="s">
        <v>44</v>
      </c>
      <c r="D2905" s="55" t="s">
        <v>151</v>
      </c>
      <c r="E2905" s="55" t="s">
        <v>178</v>
      </c>
      <c r="F2905" s="54" t="s">
        <v>162</v>
      </c>
      <c r="G2905" s="56">
        <v>26857</v>
      </c>
      <c r="H2905" s="57">
        <v>2342.48</v>
      </c>
    </row>
    <row r="2906" spans="1:8">
      <c r="A2906" s="48">
        <v>2025</v>
      </c>
      <c r="B2906" s="49" t="s">
        <v>248</v>
      </c>
      <c r="C2906" s="50" t="s">
        <v>60</v>
      </c>
      <c r="D2906" s="50" t="s">
        <v>151</v>
      </c>
      <c r="E2906" s="50" t="s">
        <v>178</v>
      </c>
      <c r="F2906" s="49" t="s">
        <v>162</v>
      </c>
      <c r="G2906" s="51">
        <v>17398</v>
      </c>
      <c r="H2906" s="52">
        <v>589</v>
      </c>
    </row>
    <row r="2907" spans="1:8">
      <c r="A2907" s="53">
        <v>2025</v>
      </c>
      <c r="B2907" s="54" t="s">
        <v>248</v>
      </c>
      <c r="C2907" s="55" t="s">
        <v>46</v>
      </c>
      <c r="D2907" s="55" t="s">
        <v>151</v>
      </c>
      <c r="E2907" s="55" t="s">
        <v>178</v>
      </c>
      <c r="F2907" s="54" t="s">
        <v>162</v>
      </c>
      <c r="G2907" s="56">
        <v>1057</v>
      </c>
      <c r="H2907" s="57">
        <v>20</v>
      </c>
    </row>
    <row r="2908" spans="1:8">
      <c r="A2908" s="48">
        <v>2025</v>
      </c>
      <c r="B2908" s="49" t="s">
        <v>248</v>
      </c>
      <c r="C2908" s="50" t="s">
        <v>47</v>
      </c>
      <c r="D2908" s="50" t="s">
        <v>151</v>
      </c>
      <c r="E2908" s="50" t="s">
        <v>178</v>
      </c>
      <c r="F2908" s="49" t="s">
        <v>162</v>
      </c>
      <c r="G2908" s="51">
        <v>460</v>
      </c>
      <c r="H2908" s="52">
        <v>10</v>
      </c>
    </row>
    <row r="2909" spans="1:8">
      <c r="A2909" s="53">
        <v>2025</v>
      </c>
      <c r="B2909" s="54" t="s">
        <v>248</v>
      </c>
      <c r="C2909" s="55" t="s">
        <v>48</v>
      </c>
      <c r="D2909" s="55" t="s">
        <v>151</v>
      </c>
      <c r="E2909" s="55" t="s">
        <v>178</v>
      </c>
      <c r="F2909" s="54" t="s">
        <v>162</v>
      </c>
      <c r="G2909" s="56">
        <v>56971</v>
      </c>
      <c r="H2909" s="57">
        <v>1836.23</v>
      </c>
    </row>
    <row r="2910" spans="1:8">
      <c r="A2910" s="48">
        <v>2025</v>
      </c>
      <c r="B2910" s="49" t="s">
        <v>248</v>
      </c>
      <c r="C2910" s="50" t="s">
        <v>169</v>
      </c>
      <c r="D2910" s="50" t="s">
        <v>151</v>
      </c>
      <c r="E2910" s="50" t="s">
        <v>178</v>
      </c>
      <c r="F2910" s="49" t="s">
        <v>162</v>
      </c>
      <c r="G2910" s="51">
        <v>1121</v>
      </c>
      <c r="H2910" s="52">
        <v>95.064999999999998</v>
      </c>
    </row>
    <row r="2911" spans="1:8">
      <c r="A2911" s="53">
        <v>2025</v>
      </c>
      <c r="B2911" s="54" t="s">
        <v>248</v>
      </c>
      <c r="C2911" s="55" t="s">
        <v>49</v>
      </c>
      <c r="D2911" s="55" t="s">
        <v>151</v>
      </c>
      <c r="E2911" s="55" t="s">
        <v>178</v>
      </c>
      <c r="F2911" s="54" t="s">
        <v>162</v>
      </c>
      <c r="G2911" s="56">
        <v>563</v>
      </c>
      <c r="H2911" s="57">
        <v>171.06800000000001</v>
      </c>
    </row>
    <row r="2912" spans="1:8">
      <c r="A2912" s="48">
        <v>2025</v>
      </c>
      <c r="B2912" s="49" t="s">
        <v>248</v>
      </c>
      <c r="C2912" s="50" t="s">
        <v>73</v>
      </c>
      <c r="D2912" s="50" t="s">
        <v>151</v>
      </c>
      <c r="E2912" s="50" t="s">
        <v>178</v>
      </c>
      <c r="F2912" s="49" t="s">
        <v>162</v>
      </c>
      <c r="G2912" s="51">
        <v>775</v>
      </c>
      <c r="H2912" s="52">
        <v>17.100000000000001</v>
      </c>
    </row>
    <row r="2913" spans="1:8">
      <c r="A2913" s="53">
        <v>2025</v>
      </c>
      <c r="B2913" s="54" t="s">
        <v>248</v>
      </c>
      <c r="C2913" s="55" t="s">
        <v>172</v>
      </c>
      <c r="D2913" s="55" t="s">
        <v>151</v>
      </c>
      <c r="E2913" s="55" t="s">
        <v>178</v>
      </c>
      <c r="F2913" s="54" t="s">
        <v>162</v>
      </c>
      <c r="G2913" s="56">
        <v>794</v>
      </c>
      <c r="H2913" s="57">
        <v>22</v>
      </c>
    </row>
    <row r="2914" spans="1:8">
      <c r="A2914" s="48">
        <v>2025</v>
      </c>
      <c r="B2914" s="49" t="s">
        <v>248</v>
      </c>
      <c r="C2914" s="50" t="s">
        <v>56</v>
      </c>
      <c r="D2914" s="50" t="s">
        <v>151</v>
      </c>
      <c r="E2914" s="50" t="s">
        <v>178</v>
      </c>
      <c r="F2914" s="49" t="s">
        <v>162</v>
      </c>
      <c r="G2914" s="51">
        <v>3423</v>
      </c>
      <c r="H2914" s="52">
        <v>120</v>
      </c>
    </row>
    <row r="2915" spans="1:8">
      <c r="A2915" s="53">
        <v>2025</v>
      </c>
      <c r="B2915" s="54" t="s">
        <v>248</v>
      </c>
      <c r="C2915" s="55" t="s">
        <v>74</v>
      </c>
      <c r="D2915" s="55" t="s">
        <v>151</v>
      </c>
      <c r="E2915" s="55" t="s">
        <v>178</v>
      </c>
      <c r="F2915" s="54" t="s">
        <v>162</v>
      </c>
      <c r="G2915" s="56">
        <v>65610</v>
      </c>
      <c r="H2915" s="57">
        <v>1812</v>
      </c>
    </row>
    <row r="2916" spans="1:8">
      <c r="A2916" s="48">
        <v>2025</v>
      </c>
      <c r="B2916" s="49" t="s">
        <v>248</v>
      </c>
      <c r="C2916" s="50" t="s">
        <v>177</v>
      </c>
      <c r="D2916" s="50" t="s">
        <v>151</v>
      </c>
      <c r="E2916" s="50" t="s">
        <v>178</v>
      </c>
      <c r="F2916" s="49" t="s">
        <v>162</v>
      </c>
      <c r="G2916" s="51">
        <v>1705</v>
      </c>
      <c r="H2916" s="52">
        <v>44.048999999999999</v>
      </c>
    </row>
    <row r="2917" spans="1:8">
      <c r="A2917" s="53">
        <v>2025</v>
      </c>
      <c r="B2917" s="54" t="s">
        <v>249</v>
      </c>
      <c r="C2917" s="55" t="s">
        <v>84</v>
      </c>
      <c r="D2917" s="55" t="s">
        <v>149</v>
      </c>
      <c r="E2917" s="55" t="s">
        <v>161</v>
      </c>
      <c r="F2917" s="54" t="s">
        <v>162</v>
      </c>
      <c r="G2917" s="56">
        <v>86785</v>
      </c>
      <c r="H2917" s="57">
        <v>2197</v>
      </c>
    </row>
    <row r="2918" spans="1:8">
      <c r="A2918" s="48">
        <v>2025</v>
      </c>
      <c r="B2918" s="49" t="s">
        <v>249</v>
      </c>
      <c r="C2918" s="50" t="s">
        <v>43</v>
      </c>
      <c r="D2918" s="50" t="s">
        <v>149</v>
      </c>
      <c r="E2918" s="50" t="s">
        <v>161</v>
      </c>
      <c r="F2918" s="49" t="s">
        <v>162</v>
      </c>
      <c r="G2918" s="51">
        <v>1209</v>
      </c>
      <c r="H2918" s="52">
        <v>44</v>
      </c>
    </row>
    <row r="2919" spans="1:8">
      <c r="A2919" s="53">
        <v>2025</v>
      </c>
      <c r="B2919" s="54" t="s">
        <v>249</v>
      </c>
      <c r="C2919" s="55" t="s">
        <v>22</v>
      </c>
      <c r="D2919" s="55" t="s">
        <v>149</v>
      </c>
      <c r="E2919" s="55" t="s">
        <v>161</v>
      </c>
      <c r="F2919" s="54" t="s">
        <v>162</v>
      </c>
      <c r="G2919" s="56">
        <v>33955</v>
      </c>
      <c r="H2919" s="57">
        <v>748</v>
      </c>
    </row>
    <row r="2920" spans="1:8">
      <c r="A2920" s="48">
        <v>2025</v>
      </c>
      <c r="B2920" s="49" t="s">
        <v>249</v>
      </c>
      <c r="C2920" s="50" t="s">
        <v>59</v>
      </c>
      <c r="D2920" s="50" t="s">
        <v>149</v>
      </c>
      <c r="E2920" s="50" t="s">
        <v>161</v>
      </c>
      <c r="F2920" s="49" t="s">
        <v>162</v>
      </c>
      <c r="G2920" s="51">
        <v>7283</v>
      </c>
      <c r="H2920" s="52">
        <v>286</v>
      </c>
    </row>
    <row r="2921" spans="1:8">
      <c r="A2921" s="53">
        <v>2025</v>
      </c>
      <c r="B2921" s="54" t="s">
        <v>249</v>
      </c>
      <c r="C2921" s="55" t="s">
        <v>72</v>
      </c>
      <c r="D2921" s="55" t="s">
        <v>149</v>
      </c>
      <c r="E2921" s="55" t="s">
        <v>161</v>
      </c>
      <c r="F2921" s="54" t="s">
        <v>162</v>
      </c>
      <c r="G2921" s="56">
        <v>219</v>
      </c>
      <c r="H2921" s="57">
        <v>5</v>
      </c>
    </row>
    <row r="2922" spans="1:8">
      <c r="A2922" s="48">
        <v>2025</v>
      </c>
      <c r="B2922" s="49" t="s">
        <v>249</v>
      </c>
      <c r="C2922" s="50" t="s">
        <v>44</v>
      </c>
      <c r="D2922" s="50" t="s">
        <v>149</v>
      </c>
      <c r="E2922" s="50" t="s">
        <v>161</v>
      </c>
      <c r="F2922" s="49" t="s">
        <v>162</v>
      </c>
      <c r="G2922" s="51">
        <v>18074</v>
      </c>
      <c r="H2922" s="52">
        <v>864.96600000000001</v>
      </c>
    </row>
    <row r="2923" spans="1:8">
      <c r="A2923" s="53">
        <v>2025</v>
      </c>
      <c r="B2923" s="54" t="s">
        <v>249</v>
      </c>
      <c r="C2923" s="55" t="s">
        <v>163</v>
      </c>
      <c r="D2923" s="55" t="s">
        <v>149</v>
      </c>
      <c r="E2923" s="55" t="s">
        <v>161</v>
      </c>
      <c r="F2923" s="54" t="s">
        <v>162</v>
      </c>
      <c r="G2923" s="56">
        <v>25948</v>
      </c>
      <c r="H2923" s="57">
        <v>819</v>
      </c>
    </row>
    <row r="2924" spans="1:8">
      <c r="A2924" s="48">
        <v>2025</v>
      </c>
      <c r="B2924" s="49" t="s">
        <v>249</v>
      </c>
      <c r="C2924" s="50" t="s">
        <v>165</v>
      </c>
      <c r="D2924" s="50" t="s">
        <v>149</v>
      </c>
      <c r="E2924" s="50" t="s">
        <v>161</v>
      </c>
      <c r="F2924" s="49" t="s">
        <v>162</v>
      </c>
      <c r="G2924" s="51">
        <v>39804</v>
      </c>
      <c r="H2924" s="52">
        <v>1540</v>
      </c>
    </row>
    <row r="2925" spans="1:8">
      <c r="A2925" s="53">
        <v>2025</v>
      </c>
      <c r="B2925" s="54" t="s">
        <v>249</v>
      </c>
      <c r="C2925" s="55" t="s">
        <v>166</v>
      </c>
      <c r="D2925" s="55" t="s">
        <v>149</v>
      </c>
      <c r="E2925" s="55" t="s">
        <v>161</v>
      </c>
      <c r="F2925" s="54" t="s">
        <v>162</v>
      </c>
      <c r="G2925" s="56">
        <v>34279</v>
      </c>
      <c r="H2925" s="57">
        <v>858</v>
      </c>
    </row>
    <row r="2926" spans="1:8">
      <c r="A2926" s="48">
        <v>2025</v>
      </c>
      <c r="B2926" s="49" t="s">
        <v>249</v>
      </c>
      <c r="C2926" s="50" t="s">
        <v>29</v>
      </c>
      <c r="D2926" s="50" t="s">
        <v>149</v>
      </c>
      <c r="E2926" s="50" t="s">
        <v>161</v>
      </c>
      <c r="F2926" s="49" t="s">
        <v>162</v>
      </c>
      <c r="G2926" s="51">
        <v>1096</v>
      </c>
      <c r="H2926" s="52">
        <v>23.1</v>
      </c>
    </row>
    <row r="2927" spans="1:8">
      <c r="A2927" s="53">
        <v>2025</v>
      </c>
      <c r="B2927" s="54" t="s">
        <v>249</v>
      </c>
      <c r="C2927" s="55" t="s">
        <v>167</v>
      </c>
      <c r="D2927" s="55" t="s">
        <v>149</v>
      </c>
      <c r="E2927" s="55" t="s">
        <v>161</v>
      </c>
      <c r="F2927" s="54" t="s">
        <v>162</v>
      </c>
      <c r="G2927" s="56">
        <v>1862</v>
      </c>
      <c r="H2927" s="57">
        <v>66</v>
      </c>
    </row>
    <row r="2928" spans="1:8">
      <c r="A2928" s="48">
        <v>2025</v>
      </c>
      <c r="B2928" s="49" t="s">
        <v>249</v>
      </c>
      <c r="C2928" s="50" t="s">
        <v>30</v>
      </c>
      <c r="D2928" s="50" t="s">
        <v>149</v>
      </c>
      <c r="E2928" s="50" t="s">
        <v>161</v>
      </c>
      <c r="F2928" s="49" t="s">
        <v>162</v>
      </c>
      <c r="G2928" s="51">
        <v>3047</v>
      </c>
      <c r="H2928" s="52">
        <v>64</v>
      </c>
    </row>
    <row r="2929" spans="1:8">
      <c r="A2929" s="53">
        <v>2025</v>
      </c>
      <c r="B2929" s="54" t="s">
        <v>249</v>
      </c>
      <c r="C2929" s="55" t="s">
        <v>168</v>
      </c>
      <c r="D2929" s="55" t="s">
        <v>149</v>
      </c>
      <c r="E2929" s="55" t="s">
        <v>161</v>
      </c>
      <c r="F2929" s="54" t="s">
        <v>162</v>
      </c>
      <c r="G2929" s="56">
        <v>10566</v>
      </c>
      <c r="H2929" s="57">
        <v>420</v>
      </c>
    </row>
    <row r="2930" spans="1:8">
      <c r="A2930" s="48">
        <v>2025</v>
      </c>
      <c r="B2930" s="49" t="s">
        <v>249</v>
      </c>
      <c r="C2930" s="50" t="s">
        <v>219</v>
      </c>
      <c r="D2930" s="50" t="s">
        <v>149</v>
      </c>
      <c r="E2930" s="50" t="s">
        <v>161</v>
      </c>
      <c r="F2930" s="49" t="s">
        <v>162</v>
      </c>
      <c r="G2930" s="51">
        <v>7073</v>
      </c>
      <c r="H2930" s="52">
        <v>220</v>
      </c>
    </row>
    <row r="2931" spans="1:8">
      <c r="A2931" s="53">
        <v>2025</v>
      </c>
      <c r="B2931" s="54" t="s">
        <v>249</v>
      </c>
      <c r="C2931" s="55" t="s">
        <v>62</v>
      </c>
      <c r="D2931" s="55" t="s">
        <v>149</v>
      </c>
      <c r="E2931" s="55" t="s">
        <v>161</v>
      </c>
      <c r="F2931" s="54" t="s">
        <v>162</v>
      </c>
      <c r="G2931" s="56">
        <v>46130</v>
      </c>
      <c r="H2931" s="57">
        <v>1743</v>
      </c>
    </row>
    <row r="2932" spans="1:8">
      <c r="A2932" s="48">
        <v>2025</v>
      </c>
      <c r="B2932" s="49" t="s">
        <v>249</v>
      </c>
      <c r="C2932" s="50" t="s">
        <v>46</v>
      </c>
      <c r="D2932" s="50" t="s">
        <v>149</v>
      </c>
      <c r="E2932" s="50" t="s">
        <v>161</v>
      </c>
      <c r="F2932" s="49" t="s">
        <v>162</v>
      </c>
      <c r="G2932" s="51">
        <v>679</v>
      </c>
      <c r="H2932" s="52">
        <v>20</v>
      </c>
    </row>
    <row r="2933" spans="1:8">
      <c r="A2933" s="53">
        <v>2025</v>
      </c>
      <c r="B2933" s="54" t="s">
        <v>249</v>
      </c>
      <c r="C2933" s="55" t="s">
        <v>47</v>
      </c>
      <c r="D2933" s="55" t="s">
        <v>149</v>
      </c>
      <c r="E2933" s="55" t="s">
        <v>161</v>
      </c>
      <c r="F2933" s="54" t="s">
        <v>162</v>
      </c>
      <c r="G2933" s="56">
        <v>41771</v>
      </c>
      <c r="H2933" s="57">
        <v>1472</v>
      </c>
    </row>
    <row r="2934" spans="1:8">
      <c r="A2934" s="48">
        <v>2025</v>
      </c>
      <c r="B2934" s="49" t="s">
        <v>249</v>
      </c>
      <c r="C2934" s="50" t="s">
        <v>66</v>
      </c>
      <c r="D2934" s="50" t="s">
        <v>149</v>
      </c>
      <c r="E2934" s="50" t="s">
        <v>161</v>
      </c>
      <c r="F2934" s="49" t="s">
        <v>162</v>
      </c>
      <c r="G2934" s="51">
        <v>17548</v>
      </c>
      <c r="H2934" s="52">
        <v>399</v>
      </c>
    </row>
    <row r="2935" spans="1:8">
      <c r="A2935" s="53">
        <v>2025</v>
      </c>
      <c r="B2935" s="54" t="s">
        <v>249</v>
      </c>
      <c r="C2935" s="55" t="s">
        <v>33</v>
      </c>
      <c r="D2935" s="55" t="s">
        <v>149</v>
      </c>
      <c r="E2935" s="55" t="s">
        <v>161</v>
      </c>
      <c r="F2935" s="54" t="s">
        <v>162</v>
      </c>
      <c r="G2935" s="56">
        <v>8149</v>
      </c>
      <c r="H2935" s="57">
        <v>175</v>
      </c>
    </row>
    <row r="2936" spans="1:8">
      <c r="A2936" s="48">
        <v>2025</v>
      </c>
      <c r="B2936" s="49" t="s">
        <v>249</v>
      </c>
      <c r="C2936" s="50" t="s">
        <v>48</v>
      </c>
      <c r="D2936" s="50" t="s">
        <v>149</v>
      </c>
      <c r="E2936" s="50" t="s">
        <v>161</v>
      </c>
      <c r="F2936" s="49" t="s">
        <v>162</v>
      </c>
      <c r="G2936" s="51">
        <v>1038604</v>
      </c>
      <c r="H2936" s="52">
        <v>34565.65</v>
      </c>
    </row>
    <row r="2937" spans="1:8">
      <c r="A2937" s="53">
        <v>2025</v>
      </c>
      <c r="B2937" s="54" t="s">
        <v>249</v>
      </c>
      <c r="C2937" s="55" t="s">
        <v>49</v>
      </c>
      <c r="D2937" s="55" t="s">
        <v>149</v>
      </c>
      <c r="E2937" s="55" t="s">
        <v>161</v>
      </c>
      <c r="F2937" s="54" t="s">
        <v>162</v>
      </c>
      <c r="G2937" s="56">
        <v>1158</v>
      </c>
      <c r="H2937" s="57">
        <v>21</v>
      </c>
    </row>
    <row r="2938" spans="1:8">
      <c r="A2938" s="48">
        <v>2025</v>
      </c>
      <c r="B2938" s="49" t="s">
        <v>249</v>
      </c>
      <c r="C2938" s="50" t="s">
        <v>73</v>
      </c>
      <c r="D2938" s="50" t="s">
        <v>149</v>
      </c>
      <c r="E2938" s="50" t="s">
        <v>161</v>
      </c>
      <c r="F2938" s="49" t="s">
        <v>162</v>
      </c>
      <c r="G2938" s="51">
        <v>6217</v>
      </c>
      <c r="H2938" s="52">
        <v>242</v>
      </c>
    </row>
    <row r="2939" spans="1:8">
      <c r="A2939" s="53">
        <v>2025</v>
      </c>
      <c r="B2939" s="54" t="s">
        <v>249</v>
      </c>
      <c r="C2939" s="55" t="s">
        <v>38</v>
      </c>
      <c r="D2939" s="55" t="s">
        <v>149</v>
      </c>
      <c r="E2939" s="55" t="s">
        <v>161</v>
      </c>
      <c r="F2939" s="54" t="s">
        <v>162</v>
      </c>
      <c r="G2939" s="56">
        <v>8338</v>
      </c>
      <c r="H2939" s="57">
        <v>162</v>
      </c>
    </row>
    <row r="2940" spans="1:8">
      <c r="A2940" s="48">
        <v>2025</v>
      </c>
      <c r="B2940" s="49" t="s">
        <v>249</v>
      </c>
      <c r="C2940" s="50" t="s">
        <v>172</v>
      </c>
      <c r="D2940" s="50" t="s">
        <v>149</v>
      </c>
      <c r="E2940" s="50" t="s">
        <v>161</v>
      </c>
      <c r="F2940" s="49" t="s">
        <v>162</v>
      </c>
      <c r="G2940" s="51">
        <v>16915</v>
      </c>
      <c r="H2940" s="52">
        <v>483</v>
      </c>
    </row>
    <row r="2941" spans="1:8">
      <c r="A2941" s="53">
        <v>2025</v>
      </c>
      <c r="B2941" s="54" t="s">
        <v>249</v>
      </c>
      <c r="C2941" s="55" t="s">
        <v>68</v>
      </c>
      <c r="D2941" s="55" t="s">
        <v>149</v>
      </c>
      <c r="E2941" s="55" t="s">
        <v>161</v>
      </c>
      <c r="F2941" s="54" t="s">
        <v>162</v>
      </c>
      <c r="G2941" s="56">
        <v>2990</v>
      </c>
      <c r="H2941" s="57">
        <v>110</v>
      </c>
    </row>
    <row r="2942" spans="1:8">
      <c r="A2942" s="48">
        <v>2025</v>
      </c>
      <c r="B2942" s="49" t="s">
        <v>249</v>
      </c>
      <c r="C2942" s="50" t="s">
        <v>51</v>
      </c>
      <c r="D2942" s="50" t="s">
        <v>149</v>
      </c>
      <c r="E2942" s="50" t="s">
        <v>161</v>
      </c>
      <c r="F2942" s="49" t="s">
        <v>162</v>
      </c>
      <c r="G2942" s="51">
        <v>635</v>
      </c>
      <c r="H2942" s="52">
        <v>22</v>
      </c>
    </row>
    <row r="2943" spans="1:8">
      <c r="A2943" s="53">
        <v>2025</v>
      </c>
      <c r="B2943" s="54" t="s">
        <v>249</v>
      </c>
      <c r="C2943" s="55" t="s">
        <v>63</v>
      </c>
      <c r="D2943" s="55" t="s">
        <v>149</v>
      </c>
      <c r="E2943" s="55" t="s">
        <v>161</v>
      </c>
      <c r="F2943" s="54" t="s">
        <v>162</v>
      </c>
      <c r="G2943" s="56">
        <v>690</v>
      </c>
      <c r="H2943" s="57">
        <v>22</v>
      </c>
    </row>
    <row r="2944" spans="1:8">
      <c r="A2944" s="48">
        <v>2025</v>
      </c>
      <c r="B2944" s="49" t="s">
        <v>249</v>
      </c>
      <c r="C2944" s="50" t="s">
        <v>52</v>
      </c>
      <c r="D2944" s="50" t="s">
        <v>149</v>
      </c>
      <c r="E2944" s="50" t="s">
        <v>161</v>
      </c>
      <c r="F2944" s="49" t="s">
        <v>162</v>
      </c>
      <c r="G2944" s="51">
        <v>3912</v>
      </c>
      <c r="H2944" s="52">
        <v>126</v>
      </c>
    </row>
    <row r="2945" spans="1:8">
      <c r="A2945" s="53">
        <v>2025</v>
      </c>
      <c r="B2945" s="54" t="s">
        <v>249</v>
      </c>
      <c r="C2945" s="55" t="s">
        <v>39</v>
      </c>
      <c r="D2945" s="55" t="s">
        <v>149</v>
      </c>
      <c r="E2945" s="55" t="s">
        <v>161</v>
      </c>
      <c r="F2945" s="54" t="s">
        <v>162</v>
      </c>
      <c r="G2945" s="56">
        <v>21500</v>
      </c>
      <c r="H2945" s="57">
        <v>481</v>
      </c>
    </row>
    <row r="2946" spans="1:8">
      <c r="A2946" s="48">
        <v>2025</v>
      </c>
      <c r="B2946" s="49" t="s">
        <v>249</v>
      </c>
      <c r="C2946" s="50" t="s">
        <v>183</v>
      </c>
      <c r="D2946" s="50" t="s">
        <v>149</v>
      </c>
      <c r="E2946" s="50" t="s">
        <v>161</v>
      </c>
      <c r="F2946" s="49" t="s">
        <v>162</v>
      </c>
      <c r="G2946" s="51">
        <v>4068</v>
      </c>
      <c r="H2946" s="52">
        <v>132</v>
      </c>
    </row>
    <row r="2947" spans="1:8">
      <c r="A2947" s="53">
        <v>2025</v>
      </c>
      <c r="B2947" s="54" t="s">
        <v>249</v>
      </c>
      <c r="C2947" s="55" t="s">
        <v>41</v>
      </c>
      <c r="D2947" s="55" t="s">
        <v>149</v>
      </c>
      <c r="E2947" s="55" t="s">
        <v>161</v>
      </c>
      <c r="F2947" s="54" t="s">
        <v>162</v>
      </c>
      <c r="G2947" s="56">
        <v>2872</v>
      </c>
      <c r="H2947" s="57">
        <v>66</v>
      </c>
    </row>
    <row r="2948" spans="1:8">
      <c r="A2948" s="48">
        <v>2025</v>
      </c>
      <c r="B2948" s="49" t="s">
        <v>249</v>
      </c>
      <c r="C2948" s="50" t="s">
        <v>56</v>
      </c>
      <c r="D2948" s="50" t="s">
        <v>149</v>
      </c>
      <c r="E2948" s="50" t="s">
        <v>161</v>
      </c>
      <c r="F2948" s="49" t="s">
        <v>162</v>
      </c>
      <c r="G2948" s="51">
        <v>5427</v>
      </c>
      <c r="H2948" s="52">
        <v>170</v>
      </c>
    </row>
    <row r="2949" spans="1:8">
      <c r="A2949" s="53">
        <v>2025</v>
      </c>
      <c r="B2949" s="54" t="s">
        <v>249</v>
      </c>
      <c r="C2949" s="55" t="s">
        <v>174</v>
      </c>
      <c r="D2949" s="55" t="s">
        <v>149</v>
      </c>
      <c r="E2949" s="55" t="s">
        <v>161</v>
      </c>
      <c r="F2949" s="54" t="s">
        <v>162</v>
      </c>
      <c r="G2949" s="56">
        <v>23085</v>
      </c>
      <c r="H2949" s="57">
        <v>836</v>
      </c>
    </row>
    <row r="2950" spans="1:8">
      <c r="A2950" s="48">
        <v>2025</v>
      </c>
      <c r="B2950" s="49" t="s">
        <v>249</v>
      </c>
      <c r="C2950" s="50" t="s">
        <v>148</v>
      </c>
      <c r="D2950" s="50" t="s">
        <v>149</v>
      </c>
      <c r="E2950" s="50" t="s">
        <v>161</v>
      </c>
      <c r="F2950" s="49" t="s">
        <v>162</v>
      </c>
      <c r="G2950" s="51">
        <v>50869</v>
      </c>
      <c r="H2950" s="52">
        <v>1056</v>
      </c>
    </row>
    <row r="2951" spans="1:8">
      <c r="A2951" s="53">
        <v>2025</v>
      </c>
      <c r="B2951" s="54" t="s">
        <v>249</v>
      </c>
      <c r="C2951" s="55" t="s">
        <v>74</v>
      </c>
      <c r="D2951" s="55" t="s">
        <v>149</v>
      </c>
      <c r="E2951" s="55" t="s">
        <v>161</v>
      </c>
      <c r="F2951" s="54" t="s">
        <v>162</v>
      </c>
      <c r="G2951" s="56">
        <v>450534</v>
      </c>
      <c r="H2951" s="57">
        <v>14812.8</v>
      </c>
    </row>
    <row r="2952" spans="1:8">
      <c r="A2952" s="48">
        <v>2025</v>
      </c>
      <c r="B2952" s="49" t="s">
        <v>249</v>
      </c>
      <c r="C2952" s="50" t="s">
        <v>177</v>
      </c>
      <c r="D2952" s="50" t="s">
        <v>149</v>
      </c>
      <c r="E2952" s="50" t="s">
        <v>161</v>
      </c>
      <c r="F2952" s="49" t="s">
        <v>162</v>
      </c>
      <c r="G2952" s="51">
        <v>27424</v>
      </c>
      <c r="H2952" s="52">
        <v>712</v>
      </c>
    </row>
    <row r="2953" spans="1:8">
      <c r="A2953" s="53">
        <v>2025</v>
      </c>
      <c r="B2953" s="54" t="s">
        <v>249</v>
      </c>
      <c r="C2953" s="55" t="s">
        <v>84</v>
      </c>
      <c r="D2953" s="55" t="s">
        <v>151</v>
      </c>
      <c r="E2953" s="55" t="s">
        <v>178</v>
      </c>
      <c r="F2953" s="54" t="s">
        <v>162</v>
      </c>
      <c r="G2953" s="56">
        <v>18135</v>
      </c>
      <c r="H2953" s="57">
        <v>622</v>
      </c>
    </row>
    <row r="2954" spans="1:8">
      <c r="A2954" s="48">
        <v>2025</v>
      </c>
      <c r="B2954" s="49" t="s">
        <v>249</v>
      </c>
      <c r="C2954" s="50" t="s">
        <v>72</v>
      </c>
      <c r="D2954" s="50" t="s">
        <v>151</v>
      </c>
      <c r="E2954" s="50" t="s">
        <v>178</v>
      </c>
      <c r="F2954" s="49" t="s">
        <v>162</v>
      </c>
      <c r="G2954" s="51">
        <v>764</v>
      </c>
      <c r="H2954" s="52">
        <v>20.9</v>
      </c>
    </row>
    <row r="2955" spans="1:8">
      <c r="A2955" s="53">
        <v>2025</v>
      </c>
      <c r="B2955" s="54" t="s">
        <v>249</v>
      </c>
      <c r="C2955" s="55" t="s">
        <v>44</v>
      </c>
      <c r="D2955" s="55" t="s">
        <v>151</v>
      </c>
      <c r="E2955" s="55" t="s">
        <v>178</v>
      </c>
      <c r="F2955" s="54" t="s">
        <v>162</v>
      </c>
      <c r="G2955" s="56">
        <v>26328</v>
      </c>
      <c r="H2955" s="57">
        <v>2413.8470000000002</v>
      </c>
    </row>
    <row r="2956" spans="1:8">
      <c r="A2956" s="48">
        <v>2025</v>
      </c>
      <c r="B2956" s="49" t="s">
        <v>249</v>
      </c>
      <c r="C2956" s="50" t="s">
        <v>60</v>
      </c>
      <c r="D2956" s="50" t="s">
        <v>151</v>
      </c>
      <c r="E2956" s="50" t="s">
        <v>178</v>
      </c>
      <c r="F2956" s="49" t="s">
        <v>162</v>
      </c>
      <c r="G2956" s="51">
        <v>5496</v>
      </c>
      <c r="H2956" s="52">
        <v>190</v>
      </c>
    </row>
    <row r="2957" spans="1:8">
      <c r="A2957" s="53">
        <v>2025</v>
      </c>
      <c r="B2957" s="54" t="s">
        <v>249</v>
      </c>
      <c r="C2957" s="55" t="s">
        <v>48</v>
      </c>
      <c r="D2957" s="55" t="s">
        <v>151</v>
      </c>
      <c r="E2957" s="55" t="s">
        <v>178</v>
      </c>
      <c r="F2957" s="54" t="s">
        <v>162</v>
      </c>
      <c r="G2957" s="56">
        <v>28476</v>
      </c>
      <c r="H2957" s="57">
        <v>891.7</v>
      </c>
    </row>
    <row r="2958" spans="1:8">
      <c r="A2958" s="48">
        <v>2025</v>
      </c>
      <c r="B2958" s="49" t="s">
        <v>249</v>
      </c>
      <c r="C2958" s="50" t="s">
        <v>169</v>
      </c>
      <c r="D2958" s="50" t="s">
        <v>151</v>
      </c>
      <c r="E2958" s="50" t="s">
        <v>178</v>
      </c>
      <c r="F2958" s="49" t="s">
        <v>162</v>
      </c>
      <c r="G2958" s="51">
        <v>4291</v>
      </c>
      <c r="H2958" s="52">
        <v>173.874</v>
      </c>
    </row>
    <row r="2959" spans="1:8">
      <c r="A2959" s="53">
        <v>2025</v>
      </c>
      <c r="B2959" s="54" t="s">
        <v>249</v>
      </c>
      <c r="C2959" s="55" t="s">
        <v>49</v>
      </c>
      <c r="D2959" s="55" t="s">
        <v>151</v>
      </c>
      <c r="E2959" s="55" t="s">
        <v>178</v>
      </c>
      <c r="F2959" s="54" t="s">
        <v>162</v>
      </c>
      <c r="G2959" s="56">
        <v>404</v>
      </c>
      <c r="H2959" s="57">
        <v>83.872</v>
      </c>
    </row>
    <row r="2960" spans="1:8">
      <c r="A2960" s="48">
        <v>2025</v>
      </c>
      <c r="B2960" s="49" t="s">
        <v>249</v>
      </c>
      <c r="C2960" s="50" t="s">
        <v>172</v>
      </c>
      <c r="D2960" s="50" t="s">
        <v>151</v>
      </c>
      <c r="E2960" s="50" t="s">
        <v>178</v>
      </c>
      <c r="F2960" s="49" t="s">
        <v>162</v>
      </c>
      <c r="G2960" s="51">
        <v>1622</v>
      </c>
      <c r="H2960" s="52">
        <v>44</v>
      </c>
    </row>
    <row r="2961" spans="1:8">
      <c r="A2961" s="53">
        <v>2025</v>
      </c>
      <c r="B2961" s="54" t="s">
        <v>249</v>
      </c>
      <c r="C2961" s="55" t="s">
        <v>51</v>
      </c>
      <c r="D2961" s="55" t="s">
        <v>151</v>
      </c>
      <c r="E2961" s="55" t="s">
        <v>178</v>
      </c>
      <c r="F2961" s="54" t="s">
        <v>162</v>
      </c>
      <c r="G2961" s="56">
        <v>20222</v>
      </c>
      <c r="H2961" s="57">
        <v>980</v>
      </c>
    </row>
    <row r="2962" spans="1:8">
      <c r="A2962" s="48">
        <v>2025</v>
      </c>
      <c r="B2962" s="49" t="s">
        <v>249</v>
      </c>
      <c r="C2962" s="50" t="s">
        <v>56</v>
      </c>
      <c r="D2962" s="50" t="s">
        <v>151</v>
      </c>
      <c r="E2962" s="50" t="s">
        <v>178</v>
      </c>
      <c r="F2962" s="49" t="s">
        <v>162</v>
      </c>
      <c r="G2962" s="51">
        <v>1587</v>
      </c>
      <c r="H2962" s="52">
        <v>32</v>
      </c>
    </row>
    <row r="2963" spans="1:8">
      <c r="A2963" s="53">
        <v>2025</v>
      </c>
      <c r="B2963" s="54" t="s">
        <v>249</v>
      </c>
      <c r="C2963" s="55" t="s">
        <v>175</v>
      </c>
      <c r="D2963" s="55" t="s">
        <v>151</v>
      </c>
      <c r="E2963" s="55" t="s">
        <v>178</v>
      </c>
      <c r="F2963" s="54" t="s">
        <v>162</v>
      </c>
      <c r="G2963" s="56">
        <v>2975</v>
      </c>
      <c r="H2963" s="57">
        <v>54</v>
      </c>
    </row>
    <row r="2964" spans="1:8">
      <c r="A2964" s="48">
        <v>2025</v>
      </c>
      <c r="B2964" s="49" t="s">
        <v>249</v>
      </c>
      <c r="C2964" s="50" t="s">
        <v>74</v>
      </c>
      <c r="D2964" s="50" t="s">
        <v>151</v>
      </c>
      <c r="E2964" s="50" t="s">
        <v>178</v>
      </c>
      <c r="F2964" s="49" t="s">
        <v>162</v>
      </c>
      <c r="G2964" s="51">
        <v>80138</v>
      </c>
      <c r="H2964" s="52">
        <v>2355.6</v>
      </c>
    </row>
    <row r="2965" spans="1:8">
      <c r="A2965" s="53">
        <v>2025</v>
      </c>
      <c r="B2965" s="54" t="s">
        <v>249</v>
      </c>
      <c r="C2965" s="55" t="s">
        <v>177</v>
      </c>
      <c r="D2965" s="55" t="s">
        <v>151</v>
      </c>
      <c r="E2965" s="55" t="s">
        <v>178</v>
      </c>
      <c r="F2965" s="54" t="s">
        <v>162</v>
      </c>
      <c r="G2965" s="56">
        <v>21102</v>
      </c>
      <c r="H2965" s="57">
        <v>760.52</v>
      </c>
    </row>
    <row r="2966" spans="1:8">
      <c r="A2966" s="48">
        <v>2025</v>
      </c>
      <c r="B2966" s="49" t="s">
        <v>250</v>
      </c>
      <c r="C2966" s="50" t="s">
        <v>160</v>
      </c>
      <c r="D2966" s="50" t="s">
        <v>149</v>
      </c>
      <c r="E2966" s="50" t="s">
        <v>161</v>
      </c>
      <c r="F2966" s="49" t="s">
        <v>162</v>
      </c>
      <c r="G2966" s="51">
        <v>11678</v>
      </c>
      <c r="H2966" s="52">
        <v>440</v>
      </c>
    </row>
    <row r="2967" spans="1:8">
      <c r="A2967" s="53">
        <v>2025</v>
      </c>
      <c r="B2967" s="54" t="s">
        <v>250</v>
      </c>
      <c r="C2967" s="55" t="s">
        <v>91</v>
      </c>
      <c r="D2967" s="55" t="s">
        <v>149</v>
      </c>
      <c r="E2967" s="55" t="s">
        <v>161</v>
      </c>
      <c r="F2967" s="54" t="s">
        <v>162</v>
      </c>
      <c r="G2967" s="56">
        <v>1284</v>
      </c>
      <c r="H2967" s="57">
        <v>44</v>
      </c>
    </row>
    <row r="2968" spans="1:8">
      <c r="A2968" s="48">
        <v>2025</v>
      </c>
      <c r="B2968" s="49" t="s">
        <v>250</v>
      </c>
      <c r="C2968" s="50" t="s">
        <v>84</v>
      </c>
      <c r="D2968" s="50" t="s">
        <v>149</v>
      </c>
      <c r="E2968" s="50" t="s">
        <v>161</v>
      </c>
      <c r="F2968" s="49" t="s">
        <v>162</v>
      </c>
      <c r="G2968" s="51">
        <v>38523</v>
      </c>
      <c r="H2968" s="52">
        <v>956</v>
      </c>
    </row>
    <row r="2969" spans="1:8">
      <c r="A2969" s="53">
        <v>2025</v>
      </c>
      <c r="B2969" s="54" t="s">
        <v>250</v>
      </c>
      <c r="C2969" s="55" t="s">
        <v>22</v>
      </c>
      <c r="D2969" s="55" t="s">
        <v>149</v>
      </c>
      <c r="E2969" s="55" t="s">
        <v>161</v>
      </c>
      <c r="F2969" s="54" t="s">
        <v>162</v>
      </c>
      <c r="G2969" s="56">
        <v>32943</v>
      </c>
      <c r="H2969" s="57">
        <v>744</v>
      </c>
    </row>
    <row r="2970" spans="1:8">
      <c r="A2970" s="48">
        <v>2025</v>
      </c>
      <c r="B2970" s="49" t="s">
        <v>250</v>
      </c>
      <c r="C2970" s="50" t="s">
        <v>59</v>
      </c>
      <c r="D2970" s="50" t="s">
        <v>149</v>
      </c>
      <c r="E2970" s="50" t="s">
        <v>161</v>
      </c>
      <c r="F2970" s="49" t="s">
        <v>162</v>
      </c>
      <c r="G2970" s="51">
        <v>6818</v>
      </c>
      <c r="H2970" s="52">
        <v>264</v>
      </c>
    </row>
    <row r="2971" spans="1:8">
      <c r="A2971" s="53">
        <v>2025</v>
      </c>
      <c r="B2971" s="54" t="s">
        <v>250</v>
      </c>
      <c r="C2971" s="55" t="s">
        <v>72</v>
      </c>
      <c r="D2971" s="55" t="s">
        <v>149</v>
      </c>
      <c r="E2971" s="55" t="s">
        <v>161</v>
      </c>
      <c r="F2971" s="54" t="s">
        <v>162</v>
      </c>
      <c r="G2971" s="56">
        <v>3002</v>
      </c>
      <c r="H2971" s="57">
        <v>105</v>
      </c>
    </row>
    <row r="2972" spans="1:8">
      <c r="A2972" s="48">
        <v>2025</v>
      </c>
      <c r="B2972" s="49" t="s">
        <v>250</v>
      </c>
      <c r="C2972" s="50" t="s">
        <v>44</v>
      </c>
      <c r="D2972" s="50" t="s">
        <v>149</v>
      </c>
      <c r="E2972" s="50" t="s">
        <v>161</v>
      </c>
      <c r="F2972" s="49" t="s">
        <v>162</v>
      </c>
      <c r="G2972" s="51">
        <v>37478</v>
      </c>
      <c r="H2972" s="52">
        <v>1152.2619999999999</v>
      </c>
    </row>
    <row r="2973" spans="1:8">
      <c r="A2973" s="53">
        <v>2025</v>
      </c>
      <c r="B2973" s="54" t="s">
        <v>250</v>
      </c>
      <c r="C2973" s="55" t="s">
        <v>163</v>
      </c>
      <c r="D2973" s="55" t="s">
        <v>149</v>
      </c>
      <c r="E2973" s="55" t="s">
        <v>161</v>
      </c>
      <c r="F2973" s="54" t="s">
        <v>162</v>
      </c>
      <c r="G2973" s="56">
        <v>48613</v>
      </c>
      <c r="H2973" s="57">
        <v>1533</v>
      </c>
    </row>
    <row r="2974" spans="1:8">
      <c r="A2974" s="48">
        <v>2025</v>
      </c>
      <c r="B2974" s="49" t="s">
        <v>250</v>
      </c>
      <c r="C2974" s="50" t="s">
        <v>164</v>
      </c>
      <c r="D2974" s="50" t="s">
        <v>149</v>
      </c>
      <c r="E2974" s="50" t="s">
        <v>161</v>
      </c>
      <c r="F2974" s="49" t="s">
        <v>162</v>
      </c>
      <c r="G2974" s="51">
        <v>1123</v>
      </c>
      <c r="H2974" s="52">
        <v>44</v>
      </c>
    </row>
    <row r="2975" spans="1:8">
      <c r="A2975" s="53">
        <v>2025</v>
      </c>
      <c r="B2975" s="54" t="s">
        <v>250</v>
      </c>
      <c r="C2975" s="55" t="s">
        <v>165</v>
      </c>
      <c r="D2975" s="55" t="s">
        <v>149</v>
      </c>
      <c r="E2975" s="55" t="s">
        <v>161</v>
      </c>
      <c r="F2975" s="54" t="s">
        <v>162</v>
      </c>
      <c r="G2975" s="56">
        <v>72037</v>
      </c>
      <c r="H2975" s="57">
        <v>2618</v>
      </c>
    </row>
    <row r="2976" spans="1:8">
      <c r="A2976" s="48">
        <v>2025</v>
      </c>
      <c r="B2976" s="49" t="s">
        <v>250</v>
      </c>
      <c r="C2976" s="50" t="s">
        <v>166</v>
      </c>
      <c r="D2976" s="50" t="s">
        <v>149</v>
      </c>
      <c r="E2976" s="50" t="s">
        <v>161</v>
      </c>
      <c r="F2976" s="49" t="s">
        <v>162</v>
      </c>
      <c r="G2976" s="51">
        <v>58497</v>
      </c>
      <c r="H2976" s="52">
        <v>1562</v>
      </c>
    </row>
    <row r="2977" spans="1:8">
      <c r="A2977" s="53">
        <v>2025</v>
      </c>
      <c r="B2977" s="54" t="s">
        <v>250</v>
      </c>
      <c r="C2977" s="55" t="s">
        <v>29</v>
      </c>
      <c r="D2977" s="55" t="s">
        <v>149</v>
      </c>
      <c r="E2977" s="55" t="s">
        <v>161</v>
      </c>
      <c r="F2977" s="54" t="s">
        <v>162</v>
      </c>
      <c r="G2977" s="56">
        <v>2090</v>
      </c>
      <c r="H2977" s="57">
        <v>44</v>
      </c>
    </row>
    <row r="2978" spans="1:8">
      <c r="A2978" s="48">
        <v>2025</v>
      </c>
      <c r="B2978" s="49" t="s">
        <v>250</v>
      </c>
      <c r="C2978" s="50" t="s">
        <v>167</v>
      </c>
      <c r="D2978" s="50" t="s">
        <v>149</v>
      </c>
      <c r="E2978" s="50" t="s">
        <v>161</v>
      </c>
      <c r="F2978" s="49" t="s">
        <v>162</v>
      </c>
      <c r="G2978" s="51">
        <v>1933</v>
      </c>
      <c r="H2978" s="52">
        <v>66</v>
      </c>
    </row>
    <row r="2979" spans="1:8">
      <c r="A2979" s="53">
        <v>2025</v>
      </c>
      <c r="B2979" s="54" t="s">
        <v>250</v>
      </c>
      <c r="C2979" s="55" t="s">
        <v>30</v>
      </c>
      <c r="D2979" s="55" t="s">
        <v>149</v>
      </c>
      <c r="E2979" s="55" t="s">
        <v>161</v>
      </c>
      <c r="F2979" s="54" t="s">
        <v>162</v>
      </c>
      <c r="G2979" s="56">
        <v>3108</v>
      </c>
      <c r="H2979" s="57">
        <v>63</v>
      </c>
    </row>
    <row r="2980" spans="1:8">
      <c r="A2980" s="48">
        <v>2025</v>
      </c>
      <c r="B2980" s="49" t="s">
        <v>250</v>
      </c>
      <c r="C2980" s="50" t="s">
        <v>168</v>
      </c>
      <c r="D2980" s="50" t="s">
        <v>149</v>
      </c>
      <c r="E2980" s="50" t="s">
        <v>161</v>
      </c>
      <c r="F2980" s="49" t="s">
        <v>162</v>
      </c>
      <c r="G2980" s="51">
        <v>3354</v>
      </c>
      <c r="H2980" s="52">
        <v>120</v>
      </c>
    </row>
    <row r="2981" spans="1:8">
      <c r="A2981" s="53">
        <v>2025</v>
      </c>
      <c r="B2981" s="54" t="s">
        <v>250</v>
      </c>
      <c r="C2981" s="55" t="s">
        <v>62</v>
      </c>
      <c r="D2981" s="55" t="s">
        <v>149</v>
      </c>
      <c r="E2981" s="55" t="s">
        <v>161</v>
      </c>
      <c r="F2981" s="54" t="s">
        <v>162</v>
      </c>
      <c r="G2981" s="56">
        <v>29398</v>
      </c>
      <c r="H2981" s="57">
        <v>1092</v>
      </c>
    </row>
    <row r="2982" spans="1:8">
      <c r="A2982" s="48">
        <v>2025</v>
      </c>
      <c r="B2982" s="49" t="s">
        <v>250</v>
      </c>
      <c r="C2982" s="50" t="s">
        <v>46</v>
      </c>
      <c r="D2982" s="50" t="s">
        <v>149</v>
      </c>
      <c r="E2982" s="50" t="s">
        <v>161</v>
      </c>
      <c r="F2982" s="49" t="s">
        <v>162</v>
      </c>
      <c r="G2982" s="51">
        <v>786</v>
      </c>
      <c r="H2982" s="52">
        <v>20</v>
      </c>
    </row>
    <row r="2983" spans="1:8">
      <c r="A2983" s="53">
        <v>2025</v>
      </c>
      <c r="B2983" s="54" t="s">
        <v>250</v>
      </c>
      <c r="C2983" s="55" t="s">
        <v>47</v>
      </c>
      <c r="D2983" s="55" t="s">
        <v>149</v>
      </c>
      <c r="E2983" s="55" t="s">
        <v>161</v>
      </c>
      <c r="F2983" s="54" t="s">
        <v>162</v>
      </c>
      <c r="G2983" s="56">
        <v>40583</v>
      </c>
      <c r="H2983" s="57">
        <v>1446</v>
      </c>
    </row>
    <row r="2984" spans="1:8">
      <c r="A2984" s="48">
        <v>2025</v>
      </c>
      <c r="B2984" s="49" t="s">
        <v>250</v>
      </c>
      <c r="C2984" s="50" t="s">
        <v>33</v>
      </c>
      <c r="D2984" s="50" t="s">
        <v>149</v>
      </c>
      <c r="E2984" s="50" t="s">
        <v>161</v>
      </c>
      <c r="F2984" s="49" t="s">
        <v>162</v>
      </c>
      <c r="G2984" s="51">
        <v>9278</v>
      </c>
      <c r="H2984" s="52">
        <v>197</v>
      </c>
    </row>
    <row r="2985" spans="1:8">
      <c r="A2985" s="53">
        <v>2025</v>
      </c>
      <c r="B2985" s="54" t="s">
        <v>250</v>
      </c>
      <c r="C2985" s="55" t="s">
        <v>48</v>
      </c>
      <c r="D2985" s="55" t="s">
        <v>149</v>
      </c>
      <c r="E2985" s="55" t="s">
        <v>161</v>
      </c>
      <c r="F2985" s="54" t="s">
        <v>162</v>
      </c>
      <c r="G2985" s="56">
        <v>745126</v>
      </c>
      <c r="H2985" s="57">
        <v>24449.1</v>
      </c>
    </row>
    <row r="2986" spans="1:8">
      <c r="A2986" s="48">
        <v>2025</v>
      </c>
      <c r="B2986" s="49" t="s">
        <v>250</v>
      </c>
      <c r="C2986" s="50" t="s">
        <v>49</v>
      </c>
      <c r="D2986" s="50" t="s">
        <v>149</v>
      </c>
      <c r="E2986" s="50" t="s">
        <v>161</v>
      </c>
      <c r="F2986" s="49" t="s">
        <v>162</v>
      </c>
      <c r="G2986" s="51">
        <v>1198</v>
      </c>
      <c r="H2986" s="52">
        <v>21</v>
      </c>
    </row>
    <row r="2987" spans="1:8">
      <c r="A2987" s="53">
        <v>2025</v>
      </c>
      <c r="B2987" s="54" t="s">
        <v>250</v>
      </c>
      <c r="C2987" s="55" t="s">
        <v>73</v>
      </c>
      <c r="D2987" s="55" t="s">
        <v>149</v>
      </c>
      <c r="E2987" s="55" t="s">
        <v>161</v>
      </c>
      <c r="F2987" s="54" t="s">
        <v>162</v>
      </c>
      <c r="G2987" s="56">
        <v>29089</v>
      </c>
      <c r="H2987" s="57">
        <v>1166</v>
      </c>
    </row>
    <row r="2988" spans="1:8">
      <c r="A2988" s="48">
        <v>2025</v>
      </c>
      <c r="B2988" s="49" t="s">
        <v>250</v>
      </c>
      <c r="C2988" s="50" t="s">
        <v>172</v>
      </c>
      <c r="D2988" s="50" t="s">
        <v>149</v>
      </c>
      <c r="E2988" s="50" t="s">
        <v>161</v>
      </c>
      <c r="F2988" s="49" t="s">
        <v>162</v>
      </c>
      <c r="G2988" s="51">
        <v>13486</v>
      </c>
      <c r="H2988" s="52">
        <v>345</v>
      </c>
    </row>
    <row r="2989" spans="1:8">
      <c r="A2989" s="53">
        <v>2025</v>
      </c>
      <c r="B2989" s="54" t="s">
        <v>250</v>
      </c>
      <c r="C2989" s="55" t="s">
        <v>52</v>
      </c>
      <c r="D2989" s="55" t="s">
        <v>149</v>
      </c>
      <c r="E2989" s="55" t="s">
        <v>161</v>
      </c>
      <c r="F2989" s="54" t="s">
        <v>162</v>
      </c>
      <c r="G2989" s="56">
        <v>1370</v>
      </c>
      <c r="H2989" s="57">
        <v>42</v>
      </c>
    </row>
    <row r="2990" spans="1:8">
      <c r="A2990" s="48">
        <v>2025</v>
      </c>
      <c r="B2990" s="49" t="s">
        <v>250</v>
      </c>
      <c r="C2990" s="50" t="s">
        <v>39</v>
      </c>
      <c r="D2990" s="50" t="s">
        <v>149</v>
      </c>
      <c r="E2990" s="50" t="s">
        <v>161</v>
      </c>
      <c r="F2990" s="49" t="s">
        <v>162</v>
      </c>
      <c r="G2990" s="51">
        <v>4452</v>
      </c>
      <c r="H2990" s="52">
        <v>107</v>
      </c>
    </row>
    <row r="2991" spans="1:8">
      <c r="A2991" s="53">
        <v>2025</v>
      </c>
      <c r="B2991" s="54" t="s">
        <v>250</v>
      </c>
      <c r="C2991" s="55" t="s">
        <v>41</v>
      </c>
      <c r="D2991" s="55" t="s">
        <v>149</v>
      </c>
      <c r="E2991" s="55" t="s">
        <v>161</v>
      </c>
      <c r="F2991" s="54" t="s">
        <v>162</v>
      </c>
      <c r="G2991" s="56">
        <v>976</v>
      </c>
      <c r="H2991" s="57">
        <v>22</v>
      </c>
    </row>
    <row r="2992" spans="1:8">
      <c r="A2992" s="48">
        <v>2025</v>
      </c>
      <c r="B2992" s="49" t="s">
        <v>250</v>
      </c>
      <c r="C2992" s="50" t="s">
        <v>56</v>
      </c>
      <c r="D2992" s="50" t="s">
        <v>149</v>
      </c>
      <c r="E2992" s="50" t="s">
        <v>161</v>
      </c>
      <c r="F2992" s="49" t="s">
        <v>162</v>
      </c>
      <c r="G2992" s="51">
        <v>6789</v>
      </c>
      <c r="H2992" s="52">
        <v>207.5</v>
      </c>
    </row>
    <row r="2993" spans="1:8">
      <c r="A2993" s="53">
        <v>2025</v>
      </c>
      <c r="B2993" s="54" t="s">
        <v>250</v>
      </c>
      <c r="C2993" s="55" t="s">
        <v>174</v>
      </c>
      <c r="D2993" s="55" t="s">
        <v>149</v>
      </c>
      <c r="E2993" s="55" t="s">
        <v>161</v>
      </c>
      <c r="F2993" s="54" t="s">
        <v>162</v>
      </c>
      <c r="G2993" s="56">
        <v>11704</v>
      </c>
      <c r="H2993" s="57">
        <v>440</v>
      </c>
    </row>
    <row r="2994" spans="1:8">
      <c r="A2994" s="48">
        <v>2025</v>
      </c>
      <c r="B2994" s="49" t="s">
        <v>250</v>
      </c>
      <c r="C2994" s="50" t="s">
        <v>148</v>
      </c>
      <c r="D2994" s="50" t="s">
        <v>149</v>
      </c>
      <c r="E2994" s="50" t="s">
        <v>161</v>
      </c>
      <c r="F2994" s="49" t="s">
        <v>162</v>
      </c>
      <c r="G2994" s="51">
        <v>30932</v>
      </c>
      <c r="H2994" s="52">
        <v>616</v>
      </c>
    </row>
    <row r="2995" spans="1:8">
      <c r="A2995" s="53">
        <v>2025</v>
      </c>
      <c r="B2995" s="54" t="s">
        <v>250</v>
      </c>
      <c r="C2995" s="55" t="s">
        <v>74</v>
      </c>
      <c r="D2995" s="55" t="s">
        <v>149</v>
      </c>
      <c r="E2995" s="55" t="s">
        <v>161</v>
      </c>
      <c r="F2995" s="54" t="s">
        <v>162</v>
      </c>
      <c r="G2995" s="56">
        <v>302009</v>
      </c>
      <c r="H2995" s="57">
        <v>10083.48</v>
      </c>
    </row>
    <row r="2996" spans="1:8">
      <c r="A2996" s="48">
        <v>2025</v>
      </c>
      <c r="B2996" s="49" t="s">
        <v>250</v>
      </c>
      <c r="C2996" s="50" t="s">
        <v>177</v>
      </c>
      <c r="D2996" s="50" t="s">
        <v>149</v>
      </c>
      <c r="E2996" s="50" t="s">
        <v>161</v>
      </c>
      <c r="F2996" s="49" t="s">
        <v>162</v>
      </c>
      <c r="G2996" s="51">
        <v>27189</v>
      </c>
      <c r="H2996" s="52">
        <v>744</v>
      </c>
    </row>
    <row r="2997" spans="1:8">
      <c r="A2997" s="53">
        <v>2025</v>
      </c>
      <c r="B2997" s="54" t="s">
        <v>250</v>
      </c>
      <c r="C2997" s="55" t="s">
        <v>84</v>
      </c>
      <c r="D2997" s="55" t="s">
        <v>151</v>
      </c>
      <c r="E2997" s="55" t="s">
        <v>178</v>
      </c>
      <c r="F2997" s="54" t="s">
        <v>162</v>
      </c>
      <c r="G2997" s="56">
        <v>874</v>
      </c>
      <c r="H2997" s="57">
        <v>22</v>
      </c>
    </row>
    <row r="2998" spans="1:8">
      <c r="A2998" s="48">
        <v>2025</v>
      </c>
      <c r="B2998" s="49" t="s">
        <v>250</v>
      </c>
      <c r="C2998" s="50" t="s">
        <v>43</v>
      </c>
      <c r="D2998" s="50" t="s">
        <v>151</v>
      </c>
      <c r="E2998" s="50" t="s">
        <v>178</v>
      </c>
      <c r="F2998" s="49" t="s">
        <v>162</v>
      </c>
      <c r="G2998" s="51">
        <v>11022</v>
      </c>
      <c r="H2998" s="52">
        <v>500</v>
      </c>
    </row>
    <row r="2999" spans="1:8">
      <c r="A2999" s="53">
        <v>2025</v>
      </c>
      <c r="B2999" s="54" t="s">
        <v>250</v>
      </c>
      <c r="C2999" s="55" t="s">
        <v>72</v>
      </c>
      <c r="D2999" s="55" t="s">
        <v>151</v>
      </c>
      <c r="E2999" s="55" t="s">
        <v>178</v>
      </c>
      <c r="F2999" s="54" t="s">
        <v>162</v>
      </c>
      <c r="G2999" s="56">
        <v>2416</v>
      </c>
      <c r="H2999" s="57">
        <v>62.7</v>
      </c>
    </row>
    <row r="3000" spans="1:8">
      <c r="A3000" s="48">
        <v>2025</v>
      </c>
      <c r="B3000" s="49" t="s">
        <v>250</v>
      </c>
      <c r="C3000" s="50" t="s">
        <v>44</v>
      </c>
      <c r="D3000" s="50" t="s">
        <v>151</v>
      </c>
      <c r="E3000" s="50" t="s">
        <v>178</v>
      </c>
      <c r="F3000" s="49" t="s">
        <v>162</v>
      </c>
      <c r="G3000" s="51">
        <v>27682</v>
      </c>
      <c r="H3000" s="52">
        <v>2181.3679999999999</v>
      </c>
    </row>
    <row r="3001" spans="1:8">
      <c r="A3001" s="53">
        <v>2025</v>
      </c>
      <c r="B3001" s="54" t="s">
        <v>250</v>
      </c>
      <c r="C3001" s="55" t="s">
        <v>60</v>
      </c>
      <c r="D3001" s="55" t="s">
        <v>151</v>
      </c>
      <c r="E3001" s="55" t="s">
        <v>178</v>
      </c>
      <c r="F3001" s="54" t="s">
        <v>162</v>
      </c>
      <c r="G3001" s="56">
        <v>18808</v>
      </c>
      <c r="H3001" s="57">
        <v>589</v>
      </c>
    </row>
    <row r="3002" spans="1:8">
      <c r="A3002" s="48">
        <v>2025</v>
      </c>
      <c r="B3002" s="49" t="s">
        <v>250</v>
      </c>
      <c r="C3002" s="50" t="s">
        <v>47</v>
      </c>
      <c r="D3002" s="50" t="s">
        <v>151</v>
      </c>
      <c r="E3002" s="50" t="s">
        <v>178</v>
      </c>
      <c r="F3002" s="49" t="s">
        <v>162</v>
      </c>
      <c r="G3002" s="51">
        <v>1946</v>
      </c>
      <c r="H3002" s="52">
        <v>40.576000000000001</v>
      </c>
    </row>
    <row r="3003" spans="1:8">
      <c r="A3003" s="53">
        <v>2025</v>
      </c>
      <c r="B3003" s="54" t="s">
        <v>250</v>
      </c>
      <c r="C3003" s="55" t="s">
        <v>33</v>
      </c>
      <c r="D3003" s="55" t="s">
        <v>151</v>
      </c>
      <c r="E3003" s="55" t="s">
        <v>178</v>
      </c>
      <c r="F3003" s="54" t="s">
        <v>162</v>
      </c>
      <c r="G3003" s="56">
        <v>10</v>
      </c>
      <c r="H3003" s="57">
        <v>2.5000000000000001E-2</v>
      </c>
    </row>
    <row r="3004" spans="1:8">
      <c r="A3004" s="48">
        <v>2025</v>
      </c>
      <c r="B3004" s="49" t="s">
        <v>250</v>
      </c>
      <c r="C3004" s="50" t="s">
        <v>48</v>
      </c>
      <c r="D3004" s="50" t="s">
        <v>151</v>
      </c>
      <c r="E3004" s="50" t="s">
        <v>178</v>
      </c>
      <c r="F3004" s="49" t="s">
        <v>162</v>
      </c>
      <c r="G3004" s="51">
        <v>41131</v>
      </c>
      <c r="H3004" s="52">
        <v>1414.73</v>
      </c>
    </row>
    <row r="3005" spans="1:8">
      <c r="A3005" s="53">
        <v>2025</v>
      </c>
      <c r="B3005" s="54" t="s">
        <v>250</v>
      </c>
      <c r="C3005" s="55" t="s">
        <v>169</v>
      </c>
      <c r="D3005" s="55" t="s">
        <v>151</v>
      </c>
      <c r="E3005" s="55" t="s">
        <v>178</v>
      </c>
      <c r="F3005" s="54" t="s">
        <v>162</v>
      </c>
      <c r="G3005" s="56">
        <v>2314</v>
      </c>
      <c r="H3005" s="57">
        <v>181.20500000000001</v>
      </c>
    </row>
    <row r="3006" spans="1:8">
      <c r="A3006" s="48">
        <v>2025</v>
      </c>
      <c r="B3006" s="49" t="s">
        <v>250</v>
      </c>
      <c r="C3006" s="50" t="s">
        <v>49</v>
      </c>
      <c r="D3006" s="50" t="s">
        <v>151</v>
      </c>
      <c r="E3006" s="50" t="s">
        <v>178</v>
      </c>
      <c r="F3006" s="49" t="s">
        <v>162</v>
      </c>
      <c r="G3006" s="51">
        <v>1178</v>
      </c>
      <c r="H3006" s="52">
        <v>207.91</v>
      </c>
    </row>
    <row r="3007" spans="1:8">
      <c r="A3007" s="53">
        <v>2025</v>
      </c>
      <c r="B3007" s="54" t="s">
        <v>250</v>
      </c>
      <c r="C3007" s="55" t="s">
        <v>73</v>
      </c>
      <c r="D3007" s="55" t="s">
        <v>151</v>
      </c>
      <c r="E3007" s="55" t="s">
        <v>178</v>
      </c>
      <c r="F3007" s="54" t="s">
        <v>162</v>
      </c>
      <c r="G3007" s="56">
        <v>3290</v>
      </c>
      <c r="H3007" s="57">
        <v>68.400000000000006</v>
      </c>
    </row>
    <row r="3008" spans="1:8">
      <c r="A3008" s="48">
        <v>2025</v>
      </c>
      <c r="B3008" s="49" t="s">
        <v>250</v>
      </c>
      <c r="C3008" s="50" t="s">
        <v>172</v>
      </c>
      <c r="D3008" s="50" t="s">
        <v>151</v>
      </c>
      <c r="E3008" s="50" t="s">
        <v>178</v>
      </c>
      <c r="F3008" s="49" t="s">
        <v>162</v>
      </c>
      <c r="G3008" s="51">
        <v>836</v>
      </c>
      <c r="H3008" s="52">
        <v>22</v>
      </c>
    </row>
    <row r="3009" spans="1:8">
      <c r="A3009" s="53">
        <v>2025</v>
      </c>
      <c r="B3009" s="54" t="s">
        <v>250</v>
      </c>
      <c r="C3009" s="55" t="s">
        <v>51</v>
      </c>
      <c r="D3009" s="55" t="s">
        <v>151</v>
      </c>
      <c r="E3009" s="55" t="s">
        <v>178</v>
      </c>
      <c r="F3009" s="54" t="s">
        <v>162</v>
      </c>
      <c r="G3009" s="56">
        <v>16333</v>
      </c>
      <c r="H3009" s="57">
        <v>780</v>
      </c>
    </row>
    <row r="3010" spans="1:8">
      <c r="A3010" s="48">
        <v>2025</v>
      </c>
      <c r="B3010" s="49" t="s">
        <v>250</v>
      </c>
      <c r="C3010" s="50" t="s">
        <v>56</v>
      </c>
      <c r="D3010" s="50" t="s">
        <v>151</v>
      </c>
      <c r="E3010" s="50" t="s">
        <v>178</v>
      </c>
      <c r="F3010" s="49" t="s">
        <v>162</v>
      </c>
      <c r="G3010" s="51">
        <v>4292</v>
      </c>
      <c r="H3010" s="52">
        <v>337.72399999999999</v>
      </c>
    </row>
    <row r="3011" spans="1:8">
      <c r="A3011" s="53">
        <v>2025</v>
      </c>
      <c r="B3011" s="54" t="s">
        <v>250</v>
      </c>
      <c r="C3011" s="55" t="s">
        <v>74</v>
      </c>
      <c r="D3011" s="55" t="s">
        <v>151</v>
      </c>
      <c r="E3011" s="55" t="s">
        <v>178</v>
      </c>
      <c r="F3011" s="54" t="s">
        <v>162</v>
      </c>
      <c r="G3011" s="56">
        <v>74001</v>
      </c>
      <c r="H3011" s="57">
        <v>2170</v>
      </c>
    </row>
    <row r="3012" spans="1:8">
      <c r="A3012" s="48">
        <v>2025</v>
      </c>
      <c r="B3012" s="49" t="s">
        <v>250</v>
      </c>
      <c r="C3012" s="50" t="s">
        <v>177</v>
      </c>
      <c r="D3012" s="50" t="s">
        <v>151</v>
      </c>
      <c r="E3012" s="50" t="s">
        <v>178</v>
      </c>
      <c r="F3012" s="49" t="s">
        <v>162</v>
      </c>
      <c r="G3012" s="51">
        <v>21043</v>
      </c>
      <c r="H3012" s="52">
        <v>651.07000000000005</v>
      </c>
    </row>
    <row r="3013" spans="1:8">
      <c r="A3013" s="53">
        <v>2025</v>
      </c>
      <c r="B3013" s="54" t="s">
        <v>251</v>
      </c>
      <c r="C3013" s="55" t="s">
        <v>91</v>
      </c>
      <c r="D3013" s="55" t="s">
        <v>149</v>
      </c>
      <c r="E3013" s="55" t="s">
        <v>161</v>
      </c>
      <c r="F3013" s="54" t="s">
        <v>162</v>
      </c>
      <c r="G3013" s="56">
        <v>1448</v>
      </c>
      <c r="H3013" s="57">
        <v>44</v>
      </c>
    </row>
    <row r="3014" spans="1:8">
      <c r="A3014" s="48">
        <v>2025</v>
      </c>
      <c r="B3014" s="49" t="s">
        <v>251</v>
      </c>
      <c r="C3014" s="50" t="s">
        <v>84</v>
      </c>
      <c r="D3014" s="50" t="s">
        <v>149</v>
      </c>
      <c r="E3014" s="50" t="s">
        <v>161</v>
      </c>
      <c r="F3014" s="49" t="s">
        <v>162</v>
      </c>
      <c r="G3014" s="51">
        <v>34630</v>
      </c>
      <c r="H3014" s="52">
        <v>848</v>
      </c>
    </row>
    <row r="3015" spans="1:8">
      <c r="A3015" s="53">
        <v>2025</v>
      </c>
      <c r="B3015" s="54" t="s">
        <v>251</v>
      </c>
      <c r="C3015" s="55" t="s">
        <v>22</v>
      </c>
      <c r="D3015" s="55" t="s">
        <v>149</v>
      </c>
      <c r="E3015" s="55" t="s">
        <v>161</v>
      </c>
      <c r="F3015" s="54" t="s">
        <v>162</v>
      </c>
      <c r="G3015" s="56">
        <v>14358</v>
      </c>
      <c r="H3015" s="57">
        <v>308</v>
      </c>
    </row>
    <row r="3016" spans="1:8">
      <c r="A3016" s="48">
        <v>2025</v>
      </c>
      <c r="B3016" s="49" t="s">
        <v>251</v>
      </c>
      <c r="C3016" s="50" t="s">
        <v>59</v>
      </c>
      <c r="D3016" s="50" t="s">
        <v>149</v>
      </c>
      <c r="E3016" s="50" t="s">
        <v>161</v>
      </c>
      <c r="F3016" s="49" t="s">
        <v>162</v>
      </c>
      <c r="G3016" s="51">
        <v>12813</v>
      </c>
      <c r="H3016" s="52">
        <v>484</v>
      </c>
    </row>
    <row r="3017" spans="1:8">
      <c r="A3017" s="53">
        <v>2025</v>
      </c>
      <c r="B3017" s="54" t="s">
        <v>251</v>
      </c>
      <c r="C3017" s="55" t="s">
        <v>72</v>
      </c>
      <c r="D3017" s="55" t="s">
        <v>149</v>
      </c>
      <c r="E3017" s="55" t="s">
        <v>161</v>
      </c>
      <c r="F3017" s="54" t="s">
        <v>162</v>
      </c>
      <c r="G3017" s="56">
        <v>17597</v>
      </c>
      <c r="H3017" s="57">
        <v>481.1</v>
      </c>
    </row>
    <row r="3018" spans="1:8">
      <c r="A3018" s="48">
        <v>2025</v>
      </c>
      <c r="B3018" s="49" t="s">
        <v>251</v>
      </c>
      <c r="C3018" s="50" t="s">
        <v>44</v>
      </c>
      <c r="D3018" s="50" t="s">
        <v>149</v>
      </c>
      <c r="E3018" s="50" t="s">
        <v>161</v>
      </c>
      <c r="F3018" s="49" t="s">
        <v>162</v>
      </c>
      <c r="G3018" s="51">
        <v>15376</v>
      </c>
      <c r="H3018" s="52">
        <v>497</v>
      </c>
    </row>
    <row r="3019" spans="1:8">
      <c r="A3019" s="53">
        <v>2025</v>
      </c>
      <c r="B3019" s="54" t="s">
        <v>251</v>
      </c>
      <c r="C3019" s="55" t="s">
        <v>163</v>
      </c>
      <c r="D3019" s="55" t="s">
        <v>149</v>
      </c>
      <c r="E3019" s="55" t="s">
        <v>161</v>
      </c>
      <c r="F3019" s="54" t="s">
        <v>162</v>
      </c>
      <c r="G3019" s="56">
        <v>29633</v>
      </c>
      <c r="H3019" s="57">
        <v>945</v>
      </c>
    </row>
    <row r="3020" spans="1:8">
      <c r="A3020" s="48">
        <v>2025</v>
      </c>
      <c r="B3020" s="49" t="s">
        <v>251</v>
      </c>
      <c r="C3020" s="50" t="s">
        <v>65</v>
      </c>
      <c r="D3020" s="50" t="s">
        <v>149</v>
      </c>
      <c r="E3020" s="50" t="s">
        <v>161</v>
      </c>
      <c r="F3020" s="49" t="s">
        <v>162</v>
      </c>
      <c r="G3020" s="51">
        <v>3890</v>
      </c>
      <c r="H3020" s="52">
        <v>88</v>
      </c>
    </row>
    <row r="3021" spans="1:8">
      <c r="A3021" s="53">
        <v>2025</v>
      </c>
      <c r="B3021" s="54" t="s">
        <v>251</v>
      </c>
      <c r="C3021" s="55" t="s">
        <v>165</v>
      </c>
      <c r="D3021" s="55" t="s">
        <v>149</v>
      </c>
      <c r="E3021" s="55" t="s">
        <v>161</v>
      </c>
      <c r="F3021" s="54" t="s">
        <v>162</v>
      </c>
      <c r="G3021" s="56">
        <v>49188</v>
      </c>
      <c r="H3021" s="57">
        <v>1870</v>
      </c>
    </row>
    <row r="3022" spans="1:8">
      <c r="A3022" s="48">
        <v>2025</v>
      </c>
      <c r="B3022" s="49" t="s">
        <v>251</v>
      </c>
      <c r="C3022" s="50" t="s">
        <v>166</v>
      </c>
      <c r="D3022" s="50" t="s">
        <v>149</v>
      </c>
      <c r="E3022" s="50" t="s">
        <v>161</v>
      </c>
      <c r="F3022" s="49" t="s">
        <v>162</v>
      </c>
      <c r="G3022" s="51">
        <v>29528</v>
      </c>
      <c r="H3022" s="52">
        <v>880</v>
      </c>
    </row>
    <row r="3023" spans="1:8">
      <c r="A3023" s="53">
        <v>2025</v>
      </c>
      <c r="B3023" s="54" t="s">
        <v>251</v>
      </c>
      <c r="C3023" s="55" t="s">
        <v>29</v>
      </c>
      <c r="D3023" s="55" t="s">
        <v>149</v>
      </c>
      <c r="E3023" s="55" t="s">
        <v>161</v>
      </c>
      <c r="F3023" s="54" t="s">
        <v>162</v>
      </c>
      <c r="G3023" s="56">
        <v>4992</v>
      </c>
      <c r="H3023" s="57">
        <v>110</v>
      </c>
    </row>
    <row r="3024" spans="1:8">
      <c r="A3024" s="48">
        <v>2025</v>
      </c>
      <c r="B3024" s="49" t="s">
        <v>251</v>
      </c>
      <c r="C3024" s="50" t="s">
        <v>30</v>
      </c>
      <c r="D3024" s="50" t="s">
        <v>149</v>
      </c>
      <c r="E3024" s="50" t="s">
        <v>161</v>
      </c>
      <c r="F3024" s="49" t="s">
        <v>162</v>
      </c>
      <c r="G3024" s="51">
        <v>983</v>
      </c>
      <c r="H3024" s="52">
        <v>22</v>
      </c>
    </row>
    <row r="3025" spans="1:8">
      <c r="A3025" s="53">
        <v>2025</v>
      </c>
      <c r="B3025" s="54" t="s">
        <v>251</v>
      </c>
      <c r="C3025" s="55" t="s">
        <v>219</v>
      </c>
      <c r="D3025" s="55" t="s">
        <v>149</v>
      </c>
      <c r="E3025" s="55" t="s">
        <v>161</v>
      </c>
      <c r="F3025" s="54" t="s">
        <v>162</v>
      </c>
      <c r="G3025" s="56">
        <v>7399</v>
      </c>
      <c r="H3025" s="57">
        <v>220</v>
      </c>
    </row>
    <row r="3026" spans="1:8">
      <c r="A3026" s="48">
        <v>2025</v>
      </c>
      <c r="B3026" s="49" t="s">
        <v>251</v>
      </c>
      <c r="C3026" s="50" t="s">
        <v>62</v>
      </c>
      <c r="D3026" s="50" t="s">
        <v>149</v>
      </c>
      <c r="E3026" s="50" t="s">
        <v>161</v>
      </c>
      <c r="F3026" s="49" t="s">
        <v>162</v>
      </c>
      <c r="G3026" s="51">
        <v>27714</v>
      </c>
      <c r="H3026" s="52">
        <v>1050</v>
      </c>
    </row>
    <row r="3027" spans="1:8">
      <c r="A3027" s="53">
        <v>2025</v>
      </c>
      <c r="B3027" s="54" t="s">
        <v>251</v>
      </c>
      <c r="C3027" s="55" t="s">
        <v>46</v>
      </c>
      <c r="D3027" s="55" t="s">
        <v>149</v>
      </c>
      <c r="E3027" s="55" t="s">
        <v>161</v>
      </c>
      <c r="F3027" s="54" t="s">
        <v>162</v>
      </c>
      <c r="G3027" s="56">
        <v>1504</v>
      </c>
      <c r="H3027" s="57">
        <v>40</v>
      </c>
    </row>
    <row r="3028" spans="1:8">
      <c r="A3028" s="48">
        <v>2025</v>
      </c>
      <c r="B3028" s="49" t="s">
        <v>251</v>
      </c>
      <c r="C3028" s="50" t="s">
        <v>47</v>
      </c>
      <c r="D3028" s="50" t="s">
        <v>149</v>
      </c>
      <c r="E3028" s="50" t="s">
        <v>161</v>
      </c>
      <c r="F3028" s="49" t="s">
        <v>162</v>
      </c>
      <c r="G3028" s="51">
        <v>45560</v>
      </c>
      <c r="H3028" s="52">
        <v>1659</v>
      </c>
    </row>
    <row r="3029" spans="1:8">
      <c r="A3029" s="53">
        <v>2025</v>
      </c>
      <c r="B3029" s="54" t="s">
        <v>251</v>
      </c>
      <c r="C3029" s="55" t="s">
        <v>33</v>
      </c>
      <c r="D3029" s="55" t="s">
        <v>149</v>
      </c>
      <c r="E3029" s="55" t="s">
        <v>161</v>
      </c>
      <c r="F3029" s="54" t="s">
        <v>162</v>
      </c>
      <c r="G3029" s="56">
        <v>4985</v>
      </c>
      <c r="H3029" s="57">
        <v>109</v>
      </c>
    </row>
    <row r="3030" spans="1:8">
      <c r="A3030" s="48">
        <v>2025</v>
      </c>
      <c r="B3030" s="49" t="s">
        <v>251</v>
      </c>
      <c r="C3030" s="50" t="s">
        <v>48</v>
      </c>
      <c r="D3030" s="50" t="s">
        <v>149</v>
      </c>
      <c r="E3030" s="50" t="s">
        <v>161</v>
      </c>
      <c r="F3030" s="49" t="s">
        <v>162</v>
      </c>
      <c r="G3030" s="51">
        <v>858698</v>
      </c>
      <c r="H3030" s="52">
        <v>28288.5</v>
      </c>
    </row>
    <row r="3031" spans="1:8">
      <c r="A3031" s="53">
        <v>2025</v>
      </c>
      <c r="B3031" s="54" t="s">
        <v>251</v>
      </c>
      <c r="C3031" s="55" t="s">
        <v>35</v>
      </c>
      <c r="D3031" s="55" t="s">
        <v>149</v>
      </c>
      <c r="E3031" s="55" t="s">
        <v>161</v>
      </c>
      <c r="F3031" s="54" t="s">
        <v>162</v>
      </c>
      <c r="G3031" s="56">
        <v>1928</v>
      </c>
      <c r="H3031" s="57">
        <v>44</v>
      </c>
    </row>
    <row r="3032" spans="1:8">
      <c r="A3032" s="48">
        <v>2025</v>
      </c>
      <c r="B3032" s="49" t="s">
        <v>251</v>
      </c>
      <c r="C3032" s="50" t="s">
        <v>49</v>
      </c>
      <c r="D3032" s="50" t="s">
        <v>149</v>
      </c>
      <c r="E3032" s="50" t="s">
        <v>161</v>
      </c>
      <c r="F3032" s="49" t="s">
        <v>162</v>
      </c>
      <c r="G3032" s="51">
        <v>6931</v>
      </c>
      <c r="H3032" s="52">
        <v>176</v>
      </c>
    </row>
    <row r="3033" spans="1:8">
      <c r="A3033" s="53">
        <v>2025</v>
      </c>
      <c r="B3033" s="54" t="s">
        <v>251</v>
      </c>
      <c r="C3033" s="55" t="s">
        <v>73</v>
      </c>
      <c r="D3033" s="55" t="s">
        <v>149</v>
      </c>
      <c r="E3033" s="55" t="s">
        <v>161</v>
      </c>
      <c r="F3033" s="54" t="s">
        <v>162</v>
      </c>
      <c r="G3033" s="56">
        <v>4384</v>
      </c>
      <c r="H3033" s="57">
        <v>176</v>
      </c>
    </row>
    <row r="3034" spans="1:8">
      <c r="A3034" s="48">
        <v>2025</v>
      </c>
      <c r="B3034" s="49" t="s">
        <v>251</v>
      </c>
      <c r="C3034" s="50" t="s">
        <v>38</v>
      </c>
      <c r="D3034" s="50" t="s">
        <v>149</v>
      </c>
      <c r="E3034" s="50" t="s">
        <v>161</v>
      </c>
      <c r="F3034" s="49" t="s">
        <v>162</v>
      </c>
      <c r="G3034" s="51">
        <v>1061</v>
      </c>
      <c r="H3034" s="52">
        <v>20</v>
      </c>
    </row>
    <row r="3035" spans="1:8">
      <c r="A3035" s="53">
        <v>2025</v>
      </c>
      <c r="B3035" s="54" t="s">
        <v>251</v>
      </c>
      <c r="C3035" s="55" t="s">
        <v>172</v>
      </c>
      <c r="D3035" s="55" t="s">
        <v>149</v>
      </c>
      <c r="E3035" s="55" t="s">
        <v>161</v>
      </c>
      <c r="F3035" s="54" t="s">
        <v>162</v>
      </c>
      <c r="G3035" s="56">
        <v>11743</v>
      </c>
      <c r="H3035" s="57">
        <v>345</v>
      </c>
    </row>
    <row r="3036" spans="1:8">
      <c r="A3036" s="48">
        <v>2025</v>
      </c>
      <c r="B3036" s="49" t="s">
        <v>251</v>
      </c>
      <c r="C3036" s="50" t="s">
        <v>68</v>
      </c>
      <c r="D3036" s="50" t="s">
        <v>149</v>
      </c>
      <c r="E3036" s="50" t="s">
        <v>161</v>
      </c>
      <c r="F3036" s="49" t="s">
        <v>162</v>
      </c>
      <c r="G3036" s="51">
        <v>3108</v>
      </c>
      <c r="H3036" s="52">
        <v>110</v>
      </c>
    </row>
    <row r="3037" spans="1:8">
      <c r="A3037" s="53">
        <v>2025</v>
      </c>
      <c r="B3037" s="54" t="s">
        <v>251</v>
      </c>
      <c r="C3037" s="55" t="s">
        <v>63</v>
      </c>
      <c r="D3037" s="55" t="s">
        <v>149</v>
      </c>
      <c r="E3037" s="55" t="s">
        <v>161</v>
      </c>
      <c r="F3037" s="54" t="s">
        <v>162</v>
      </c>
      <c r="G3037" s="56">
        <v>686</v>
      </c>
      <c r="H3037" s="57">
        <v>22</v>
      </c>
    </row>
    <row r="3038" spans="1:8">
      <c r="A3038" s="48">
        <v>2025</v>
      </c>
      <c r="B3038" s="49" t="s">
        <v>251</v>
      </c>
      <c r="C3038" s="50" t="s">
        <v>52</v>
      </c>
      <c r="D3038" s="50" t="s">
        <v>149</v>
      </c>
      <c r="E3038" s="50" t="s">
        <v>161</v>
      </c>
      <c r="F3038" s="49" t="s">
        <v>162</v>
      </c>
      <c r="G3038" s="51">
        <v>1380</v>
      </c>
      <c r="H3038" s="52">
        <v>42</v>
      </c>
    </row>
    <row r="3039" spans="1:8">
      <c r="A3039" s="53">
        <v>2025</v>
      </c>
      <c r="B3039" s="54" t="s">
        <v>251</v>
      </c>
      <c r="C3039" s="55" t="s">
        <v>39</v>
      </c>
      <c r="D3039" s="55" t="s">
        <v>149</v>
      </c>
      <c r="E3039" s="55" t="s">
        <v>161</v>
      </c>
      <c r="F3039" s="54" t="s">
        <v>162</v>
      </c>
      <c r="G3039" s="56">
        <v>21135</v>
      </c>
      <c r="H3039" s="57">
        <v>479</v>
      </c>
    </row>
    <row r="3040" spans="1:8">
      <c r="A3040" s="48">
        <v>2025</v>
      </c>
      <c r="B3040" s="49" t="s">
        <v>251</v>
      </c>
      <c r="C3040" s="50" t="s">
        <v>183</v>
      </c>
      <c r="D3040" s="50" t="s">
        <v>149</v>
      </c>
      <c r="E3040" s="50" t="s">
        <v>161</v>
      </c>
      <c r="F3040" s="49" t="s">
        <v>162</v>
      </c>
      <c r="G3040" s="51">
        <v>4389</v>
      </c>
      <c r="H3040" s="52">
        <v>132</v>
      </c>
    </row>
    <row r="3041" spans="1:8">
      <c r="A3041" s="53">
        <v>2025</v>
      </c>
      <c r="B3041" s="54" t="s">
        <v>251</v>
      </c>
      <c r="C3041" s="55" t="s">
        <v>41</v>
      </c>
      <c r="D3041" s="55" t="s">
        <v>149</v>
      </c>
      <c r="E3041" s="55" t="s">
        <v>161</v>
      </c>
      <c r="F3041" s="54" t="s">
        <v>162</v>
      </c>
      <c r="G3041" s="56">
        <v>1000</v>
      </c>
      <c r="H3041" s="57">
        <v>22</v>
      </c>
    </row>
    <row r="3042" spans="1:8">
      <c r="A3042" s="48">
        <v>2025</v>
      </c>
      <c r="B3042" s="49" t="s">
        <v>251</v>
      </c>
      <c r="C3042" s="50" t="s">
        <v>56</v>
      </c>
      <c r="D3042" s="50" t="s">
        <v>149</v>
      </c>
      <c r="E3042" s="50" t="s">
        <v>161</v>
      </c>
      <c r="F3042" s="49" t="s">
        <v>162</v>
      </c>
      <c r="G3042" s="51">
        <v>9598</v>
      </c>
      <c r="H3042" s="52">
        <v>302</v>
      </c>
    </row>
    <row r="3043" spans="1:8">
      <c r="A3043" s="53">
        <v>2025</v>
      </c>
      <c r="B3043" s="54" t="s">
        <v>251</v>
      </c>
      <c r="C3043" s="55" t="s">
        <v>174</v>
      </c>
      <c r="D3043" s="55" t="s">
        <v>149</v>
      </c>
      <c r="E3043" s="55" t="s">
        <v>161</v>
      </c>
      <c r="F3043" s="54" t="s">
        <v>162</v>
      </c>
      <c r="G3043" s="56">
        <v>27923</v>
      </c>
      <c r="H3043" s="57">
        <v>1034</v>
      </c>
    </row>
    <row r="3044" spans="1:8">
      <c r="A3044" s="48">
        <v>2025</v>
      </c>
      <c r="B3044" s="49" t="s">
        <v>251</v>
      </c>
      <c r="C3044" s="50" t="s">
        <v>148</v>
      </c>
      <c r="D3044" s="50" t="s">
        <v>149</v>
      </c>
      <c r="E3044" s="50" t="s">
        <v>161</v>
      </c>
      <c r="F3044" s="49" t="s">
        <v>162</v>
      </c>
      <c r="G3044" s="51">
        <v>19144</v>
      </c>
      <c r="H3044" s="52">
        <v>396</v>
      </c>
    </row>
    <row r="3045" spans="1:8">
      <c r="A3045" s="53">
        <v>2025</v>
      </c>
      <c r="B3045" s="54" t="s">
        <v>251</v>
      </c>
      <c r="C3045" s="55" t="s">
        <v>74</v>
      </c>
      <c r="D3045" s="55" t="s">
        <v>149</v>
      </c>
      <c r="E3045" s="55" t="s">
        <v>161</v>
      </c>
      <c r="F3045" s="54" t="s">
        <v>162</v>
      </c>
      <c r="G3045" s="56">
        <v>284395</v>
      </c>
      <c r="H3045" s="57">
        <v>8540.1</v>
      </c>
    </row>
    <row r="3046" spans="1:8">
      <c r="A3046" s="48">
        <v>2025</v>
      </c>
      <c r="B3046" s="49" t="s">
        <v>251</v>
      </c>
      <c r="C3046" s="50" t="s">
        <v>177</v>
      </c>
      <c r="D3046" s="50" t="s">
        <v>149</v>
      </c>
      <c r="E3046" s="50" t="s">
        <v>161</v>
      </c>
      <c r="F3046" s="49" t="s">
        <v>162</v>
      </c>
      <c r="G3046" s="51">
        <v>31491</v>
      </c>
      <c r="H3046" s="52">
        <v>791</v>
      </c>
    </row>
    <row r="3047" spans="1:8">
      <c r="A3047" s="53">
        <v>2025</v>
      </c>
      <c r="B3047" s="54" t="s">
        <v>251</v>
      </c>
      <c r="C3047" s="55" t="s">
        <v>84</v>
      </c>
      <c r="D3047" s="55" t="s">
        <v>151</v>
      </c>
      <c r="E3047" s="55" t="s">
        <v>178</v>
      </c>
      <c r="F3047" s="54" t="s">
        <v>162</v>
      </c>
      <c r="G3047" s="56">
        <v>17605</v>
      </c>
      <c r="H3047" s="57">
        <v>600</v>
      </c>
    </row>
    <row r="3048" spans="1:8">
      <c r="A3048" s="48">
        <v>2025</v>
      </c>
      <c r="B3048" s="49" t="s">
        <v>251</v>
      </c>
      <c r="C3048" s="50" t="s">
        <v>43</v>
      </c>
      <c r="D3048" s="50" t="s">
        <v>151</v>
      </c>
      <c r="E3048" s="50" t="s">
        <v>178</v>
      </c>
      <c r="F3048" s="49" t="s">
        <v>162</v>
      </c>
      <c r="G3048" s="51">
        <v>11127</v>
      </c>
      <c r="H3048" s="52">
        <v>500</v>
      </c>
    </row>
    <row r="3049" spans="1:8">
      <c r="A3049" s="53">
        <v>2025</v>
      </c>
      <c r="B3049" s="54" t="s">
        <v>251</v>
      </c>
      <c r="C3049" s="55" t="s">
        <v>44</v>
      </c>
      <c r="D3049" s="55" t="s">
        <v>151</v>
      </c>
      <c r="E3049" s="55" t="s">
        <v>178</v>
      </c>
      <c r="F3049" s="54" t="s">
        <v>162</v>
      </c>
      <c r="G3049" s="56">
        <v>29351</v>
      </c>
      <c r="H3049" s="57">
        <v>2492.8739999999998</v>
      </c>
    </row>
    <row r="3050" spans="1:8">
      <c r="A3050" s="48">
        <v>2025</v>
      </c>
      <c r="B3050" s="49" t="s">
        <v>251</v>
      </c>
      <c r="C3050" s="50" t="s">
        <v>60</v>
      </c>
      <c r="D3050" s="50" t="s">
        <v>151</v>
      </c>
      <c r="E3050" s="50" t="s">
        <v>178</v>
      </c>
      <c r="F3050" s="49" t="s">
        <v>162</v>
      </c>
      <c r="G3050" s="51">
        <v>16396</v>
      </c>
      <c r="H3050" s="52">
        <v>513</v>
      </c>
    </row>
    <row r="3051" spans="1:8">
      <c r="A3051" s="53">
        <v>2025</v>
      </c>
      <c r="B3051" s="54" t="s">
        <v>251</v>
      </c>
      <c r="C3051" s="55" t="s">
        <v>45</v>
      </c>
      <c r="D3051" s="55" t="s">
        <v>151</v>
      </c>
      <c r="E3051" s="55" t="s">
        <v>178</v>
      </c>
      <c r="F3051" s="54" t="s">
        <v>162</v>
      </c>
      <c r="G3051" s="56">
        <v>174</v>
      </c>
      <c r="H3051" s="57">
        <v>2</v>
      </c>
    </row>
    <row r="3052" spans="1:8">
      <c r="A3052" s="48">
        <v>2025</v>
      </c>
      <c r="B3052" s="49" t="s">
        <v>251</v>
      </c>
      <c r="C3052" s="50" t="s">
        <v>46</v>
      </c>
      <c r="D3052" s="50" t="s">
        <v>151</v>
      </c>
      <c r="E3052" s="50" t="s">
        <v>178</v>
      </c>
      <c r="F3052" s="49" t="s">
        <v>162</v>
      </c>
      <c r="G3052" s="51">
        <v>278</v>
      </c>
      <c r="H3052" s="52">
        <v>24.765999999999998</v>
      </c>
    </row>
    <row r="3053" spans="1:8">
      <c r="A3053" s="53">
        <v>2025</v>
      </c>
      <c r="B3053" s="54" t="s">
        <v>251</v>
      </c>
      <c r="C3053" s="55" t="s">
        <v>47</v>
      </c>
      <c r="D3053" s="55" t="s">
        <v>151</v>
      </c>
      <c r="E3053" s="55" t="s">
        <v>178</v>
      </c>
      <c r="F3053" s="54" t="s">
        <v>162</v>
      </c>
      <c r="G3053" s="56">
        <v>930</v>
      </c>
      <c r="H3053" s="57">
        <v>20</v>
      </c>
    </row>
    <row r="3054" spans="1:8">
      <c r="A3054" s="48">
        <v>2025</v>
      </c>
      <c r="B3054" s="49" t="s">
        <v>251</v>
      </c>
      <c r="C3054" s="50" t="s">
        <v>48</v>
      </c>
      <c r="D3054" s="50" t="s">
        <v>151</v>
      </c>
      <c r="E3054" s="50" t="s">
        <v>178</v>
      </c>
      <c r="F3054" s="49" t="s">
        <v>162</v>
      </c>
      <c r="G3054" s="51">
        <v>60113</v>
      </c>
      <c r="H3054" s="52">
        <v>1613.1</v>
      </c>
    </row>
    <row r="3055" spans="1:8">
      <c r="A3055" s="53">
        <v>2025</v>
      </c>
      <c r="B3055" s="54" t="s">
        <v>251</v>
      </c>
      <c r="C3055" s="55" t="s">
        <v>169</v>
      </c>
      <c r="D3055" s="55" t="s">
        <v>151</v>
      </c>
      <c r="E3055" s="55" t="s">
        <v>178</v>
      </c>
      <c r="F3055" s="54" t="s">
        <v>162</v>
      </c>
      <c r="G3055" s="56">
        <v>1447</v>
      </c>
      <c r="H3055" s="57">
        <v>174.22900000000001</v>
      </c>
    </row>
    <row r="3056" spans="1:8">
      <c r="A3056" s="48">
        <v>2025</v>
      </c>
      <c r="B3056" s="49" t="s">
        <v>251</v>
      </c>
      <c r="C3056" s="50" t="s">
        <v>49</v>
      </c>
      <c r="D3056" s="50" t="s">
        <v>151</v>
      </c>
      <c r="E3056" s="50" t="s">
        <v>178</v>
      </c>
      <c r="F3056" s="49" t="s">
        <v>162</v>
      </c>
      <c r="G3056" s="51">
        <v>449</v>
      </c>
      <c r="H3056" s="52">
        <v>283.90199999999999</v>
      </c>
    </row>
    <row r="3057" spans="1:8">
      <c r="A3057" s="53">
        <v>2025</v>
      </c>
      <c r="B3057" s="54" t="s">
        <v>251</v>
      </c>
      <c r="C3057" s="55" t="s">
        <v>172</v>
      </c>
      <c r="D3057" s="55" t="s">
        <v>151</v>
      </c>
      <c r="E3057" s="55" t="s">
        <v>178</v>
      </c>
      <c r="F3057" s="54" t="s">
        <v>162</v>
      </c>
      <c r="G3057" s="56">
        <v>1644</v>
      </c>
      <c r="H3057" s="57">
        <v>44</v>
      </c>
    </row>
    <row r="3058" spans="1:8">
      <c r="A3058" s="48">
        <v>2025</v>
      </c>
      <c r="B3058" s="49" t="s">
        <v>251</v>
      </c>
      <c r="C3058" s="50" t="s">
        <v>51</v>
      </c>
      <c r="D3058" s="50" t="s">
        <v>151</v>
      </c>
      <c r="E3058" s="50" t="s">
        <v>178</v>
      </c>
      <c r="F3058" s="49" t="s">
        <v>162</v>
      </c>
      <c r="G3058" s="51">
        <v>5164</v>
      </c>
      <c r="H3058" s="52">
        <v>240</v>
      </c>
    </row>
    <row r="3059" spans="1:8">
      <c r="A3059" s="53">
        <v>2025</v>
      </c>
      <c r="B3059" s="54" t="s">
        <v>251</v>
      </c>
      <c r="C3059" s="55" t="s">
        <v>52</v>
      </c>
      <c r="D3059" s="55" t="s">
        <v>151</v>
      </c>
      <c r="E3059" s="55" t="s">
        <v>178</v>
      </c>
      <c r="F3059" s="54" t="s">
        <v>162</v>
      </c>
      <c r="G3059" s="56">
        <v>365</v>
      </c>
      <c r="H3059" s="57">
        <v>10</v>
      </c>
    </row>
    <row r="3060" spans="1:8">
      <c r="A3060" s="48">
        <v>2025</v>
      </c>
      <c r="B3060" s="49" t="s">
        <v>251</v>
      </c>
      <c r="C3060" s="50" t="s">
        <v>53</v>
      </c>
      <c r="D3060" s="50" t="s">
        <v>151</v>
      </c>
      <c r="E3060" s="50" t="s">
        <v>178</v>
      </c>
      <c r="F3060" s="49" t="s">
        <v>162</v>
      </c>
      <c r="G3060" s="51">
        <v>1527</v>
      </c>
      <c r="H3060" s="52">
        <v>3.0000000000000001E-3</v>
      </c>
    </row>
    <row r="3061" spans="1:8">
      <c r="A3061" s="53">
        <v>2025</v>
      </c>
      <c r="B3061" s="54" t="s">
        <v>251</v>
      </c>
      <c r="C3061" s="55" t="s">
        <v>175</v>
      </c>
      <c r="D3061" s="55" t="s">
        <v>151</v>
      </c>
      <c r="E3061" s="55" t="s">
        <v>178</v>
      </c>
      <c r="F3061" s="54" t="s">
        <v>162</v>
      </c>
      <c r="G3061" s="56">
        <v>1024</v>
      </c>
      <c r="H3061" s="57">
        <v>18</v>
      </c>
    </row>
    <row r="3062" spans="1:8">
      <c r="A3062" s="48">
        <v>2025</v>
      </c>
      <c r="B3062" s="49" t="s">
        <v>251</v>
      </c>
      <c r="C3062" s="50" t="s">
        <v>74</v>
      </c>
      <c r="D3062" s="50" t="s">
        <v>151</v>
      </c>
      <c r="E3062" s="50" t="s">
        <v>178</v>
      </c>
      <c r="F3062" s="49" t="s">
        <v>162</v>
      </c>
      <c r="G3062" s="51">
        <v>11967</v>
      </c>
      <c r="H3062" s="52">
        <v>270</v>
      </c>
    </row>
    <row r="3063" spans="1:8">
      <c r="A3063" s="53">
        <v>2025</v>
      </c>
      <c r="B3063" s="54" t="s">
        <v>251</v>
      </c>
      <c r="C3063" s="55" t="s">
        <v>177</v>
      </c>
      <c r="D3063" s="55" t="s">
        <v>151</v>
      </c>
      <c r="E3063" s="55" t="s">
        <v>178</v>
      </c>
      <c r="F3063" s="54" t="s">
        <v>162</v>
      </c>
      <c r="G3063" s="56">
        <v>33635</v>
      </c>
      <c r="H3063" s="57">
        <v>1192.605</v>
      </c>
    </row>
    <row r="3064" spans="1:8">
      <c r="A3064" s="48">
        <v>2025</v>
      </c>
      <c r="B3064" s="49" t="s">
        <v>252</v>
      </c>
      <c r="C3064" s="50" t="s">
        <v>91</v>
      </c>
      <c r="D3064" s="50" t="s">
        <v>149</v>
      </c>
      <c r="E3064" s="50" t="s">
        <v>161</v>
      </c>
      <c r="F3064" s="49" t="s">
        <v>162</v>
      </c>
      <c r="G3064" s="51">
        <v>611</v>
      </c>
      <c r="H3064" s="52">
        <v>22</v>
      </c>
    </row>
    <row r="3065" spans="1:8">
      <c r="A3065" s="53">
        <v>2025</v>
      </c>
      <c r="B3065" s="54" t="s">
        <v>252</v>
      </c>
      <c r="C3065" s="55" t="s">
        <v>84</v>
      </c>
      <c r="D3065" s="55" t="s">
        <v>149</v>
      </c>
      <c r="E3065" s="55" t="s">
        <v>161</v>
      </c>
      <c r="F3065" s="54" t="s">
        <v>162</v>
      </c>
      <c r="G3065" s="56">
        <v>34386</v>
      </c>
      <c r="H3065" s="57">
        <v>840</v>
      </c>
    </row>
    <row r="3066" spans="1:8">
      <c r="A3066" s="48">
        <v>2025</v>
      </c>
      <c r="B3066" s="49" t="s">
        <v>252</v>
      </c>
      <c r="C3066" s="50" t="s">
        <v>22</v>
      </c>
      <c r="D3066" s="50" t="s">
        <v>149</v>
      </c>
      <c r="E3066" s="50" t="s">
        <v>161</v>
      </c>
      <c r="F3066" s="49" t="s">
        <v>162</v>
      </c>
      <c r="G3066" s="51">
        <v>7749</v>
      </c>
      <c r="H3066" s="52">
        <v>198</v>
      </c>
    </row>
    <row r="3067" spans="1:8">
      <c r="A3067" s="53">
        <v>2025</v>
      </c>
      <c r="B3067" s="54" t="s">
        <v>252</v>
      </c>
      <c r="C3067" s="55" t="s">
        <v>59</v>
      </c>
      <c r="D3067" s="55" t="s">
        <v>149</v>
      </c>
      <c r="E3067" s="55" t="s">
        <v>161</v>
      </c>
      <c r="F3067" s="54" t="s">
        <v>162</v>
      </c>
      <c r="G3067" s="56">
        <v>7091</v>
      </c>
      <c r="H3067" s="57">
        <v>277.2</v>
      </c>
    </row>
    <row r="3068" spans="1:8">
      <c r="A3068" s="48">
        <v>2025</v>
      </c>
      <c r="B3068" s="49" t="s">
        <v>252</v>
      </c>
      <c r="C3068" s="50" t="s">
        <v>72</v>
      </c>
      <c r="D3068" s="50" t="s">
        <v>149</v>
      </c>
      <c r="E3068" s="50" t="s">
        <v>161</v>
      </c>
      <c r="F3068" s="49" t="s">
        <v>162</v>
      </c>
      <c r="G3068" s="51">
        <v>13998</v>
      </c>
      <c r="H3068" s="52">
        <v>420</v>
      </c>
    </row>
    <row r="3069" spans="1:8">
      <c r="A3069" s="53">
        <v>2025</v>
      </c>
      <c r="B3069" s="54" t="s">
        <v>252</v>
      </c>
      <c r="C3069" s="55" t="s">
        <v>44</v>
      </c>
      <c r="D3069" s="55" t="s">
        <v>149</v>
      </c>
      <c r="E3069" s="55" t="s">
        <v>161</v>
      </c>
      <c r="F3069" s="54" t="s">
        <v>162</v>
      </c>
      <c r="G3069" s="56">
        <v>42922</v>
      </c>
      <c r="H3069" s="57">
        <v>1530.355</v>
      </c>
    </row>
    <row r="3070" spans="1:8">
      <c r="A3070" s="48">
        <v>2025</v>
      </c>
      <c r="B3070" s="49" t="s">
        <v>252</v>
      </c>
      <c r="C3070" s="50" t="s">
        <v>163</v>
      </c>
      <c r="D3070" s="50" t="s">
        <v>149</v>
      </c>
      <c r="E3070" s="50" t="s">
        <v>161</v>
      </c>
      <c r="F3070" s="49" t="s">
        <v>162</v>
      </c>
      <c r="G3070" s="51">
        <v>61738</v>
      </c>
      <c r="H3070" s="52">
        <v>2058</v>
      </c>
    </row>
    <row r="3071" spans="1:8">
      <c r="A3071" s="53">
        <v>2025</v>
      </c>
      <c r="B3071" s="54" t="s">
        <v>252</v>
      </c>
      <c r="C3071" s="55" t="s">
        <v>26</v>
      </c>
      <c r="D3071" s="55" t="s">
        <v>149</v>
      </c>
      <c r="E3071" s="55" t="s">
        <v>161</v>
      </c>
      <c r="F3071" s="54" t="s">
        <v>162</v>
      </c>
      <c r="G3071" s="56">
        <v>4365</v>
      </c>
      <c r="H3071" s="57">
        <v>176</v>
      </c>
    </row>
    <row r="3072" spans="1:8">
      <c r="A3072" s="48">
        <v>2025</v>
      </c>
      <c r="B3072" s="49" t="s">
        <v>252</v>
      </c>
      <c r="C3072" s="50" t="s">
        <v>65</v>
      </c>
      <c r="D3072" s="50" t="s">
        <v>149</v>
      </c>
      <c r="E3072" s="50" t="s">
        <v>161</v>
      </c>
      <c r="F3072" s="49" t="s">
        <v>162</v>
      </c>
      <c r="G3072" s="51">
        <v>1996</v>
      </c>
      <c r="H3072" s="52">
        <v>44</v>
      </c>
    </row>
    <row r="3073" spans="1:8">
      <c r="A3073" s="53">
        <v>2025</v>
      </c>
      <c r="B3073" s="54" t="s">
        <v>252</v>
      </c>
      <c r="C3073" s="55" t="s">
        <v>165</v>
      </c>
      <c r="D3073" s="55" t="s">
        <v>149</v>
      </c>
      <c r="E3073" s="55" t="s">
        <v>161</v>
      </c>
      <c r="F3073" s="54" t="s">
        <v>162</v>
      </c>
      <c r="G3073" s="56">
        <v>8972</v>
      </c>
      <c r="H3073" s="57">
        <v>330</v>
      </c>
    </row>
    <row r="3074" spans="1:8">
      <c r="A3074" s="48">
        <v>2025</v>
      </c>
      <c r="B3074" s="49" t="s">
        <v>252</v>
      </c>
      <c r="C3074" s="50" t="s">
        <v>166</v>
      </c>
      <c r="D3074" s="50" t="s">
        <v>149</v>
      </c>
      <c r="E3074" s="50" t="s">
        <v>161</v>
      </c>
      <c r="F3074" s="49" t="s">
        <v>162</v>
      </c>
      <c r="G3074" s="51">
        <v>55113</v>
      </c>
      <c r="H3074" s="52">
        <v>1540</v>
      </c>
    </row>
    <row r="3075" spans="1:8">
      <c r="A3075" s="53">
        <v>2025</v>
      </c>
      <c r="B3075" s="54" t="s">
        <v>252</v>
      </c>
      <c r="C3075" s="55" t="s">
        <v>29</v>
      </c>
      <c r="D3075" s="55" t="s">
        <v>149</v>
      </c>
      <c r="E3075" s="55" t="s">
        <v>161</v>
      </c>
      <c r="F3075" s="54" t="s">
        <v>162</v>
      </c>
      <c r="G3075" s="56">
        <v>2022</v>
      </c>
      <c r="H3075" s="57">
        <v>44</v>
      </c>
    </row>
    <row r="3076" spans="1:8">
      <c r="A3076" s="48">
        <v>2025</v>
      </c>
      <c r="B3076" s="49" t="s">
        <v>252</v>
      </c>
      <c r="C3076" s="50" t="s">
        <v>167</v>
      </c>
      <c r="D3076" s="50" t="s">
        <v>149</v>
      </c>
      <c r="E3076" s="50" t="s">
        <v>161</v>
      </c>
      <c r="F3076" s="49" t="s">
        <v>162</v>
      </c>
      <c r="G3076" s="51">
        <v>3821</v>
      </c>
      <c r="H3076" s="52">
        <v>129.80000000000001</v>
      </c>
    </row>
    <row r="3077" spans="1:8">
      <c r="A3077" s="53">
        <v>2025</v>
      </c>
      <c r="B3077" s="54" t="s">
        <v>252</v>
      </c>
      <c r="C3077" s="55" t="s">
        <v>30</v>
      </c>
      <c r="D3077" s="55" t="s">
        <v>149</v>
      </c>
      <c r="E3077" s="55" t="s">
        <v>161</v>
      </c>
      <c r="F3077" s="54" t="s">
        <v>162</v>
      </c>
      <c r="G3077" s="56">
        <v>3028</v>
      </c>
      <c r="H3077" s="57">
        <v>66</v>
      </c>
    </row>
    <row r="3078" spans="1:8">
      <c r="A3078" s="48">
        <v>2025</v>
      </c>
      <c r="B3078" s="49" t="s">
        <v>252</v>
      </c>
      <c r="C3078" s="50" t="s">
        <v>219</v>
      </c>
      <c r="D3078" s="50" t="s">
        <v>149</v>
      </c>
      <c r="E3078" s="50" t="s">
        <v>161</v>
      </c>
      <c r="F3078" s="49" t="s">
        <v>162</v>
      </c>
      <c r="G3078" s="51">
        <v>7474</v>
      </c>
      <c r="H3078" s="52">
        <v>220</v>
      </c>
    </row>
    <row r="3079" spans="1:8">
      <c r="A3079" s="53">
        <v>2025</v>
      </c>
      <c r="B3079" s="54" t="s">
        <v>252</v>
      </c>
      <c r="C3079" s="55" t="s">
        <v>62</v>
      </c>
      <c r="D3079" s="55" t="s">
        <v>149</v>
      </c>
      <c r="E3079" s="55" t="s">
        <v>161</v>
      </c>
      <c r="F3079" s="54" t="s">
        <v>162</v>
      </c>
      <c r="G3079" s="56">
        <v>21386</v>
      </c>
      <c r="H3079" s="57">
        <v>882</v>
      </c>
    </row>
    <row r="3080" spans="1:8">
      <c r="A3080" s="48">
        <v>2025</v>
      </c>
      <c r="B3080" s="49" t="s">
        <v>252</v>
      </c>
      <c r="C3080" s="50" t="s">
        <v>46</v>
      </c>
      <c r="D3080" s="50" t="s">
        <v>149</v>
      </c>
      <c r="E3080" s="50" t="s">
        <v>161</v>
      </c>
      <c r="F3080" s="49" t="s">
        <v>162</v>
      </c>
      <c r="G3080" s="51">
        <v>1884</v>
      </c>
      <c r="H3080" s="52">
        <v>64.674999999999997</v>
      </c>
    </row>
    <row r="3081" spans="1:8">
      <c r="A3081" s="53">
        <v>2025</v>
      </c>
      <c r="B3081" s="54" t="s">
        <v>252</v>
      </c>
      <c r="C3081" s="55" t="s">
        <v>47</v>
      </c>
      <c r="D3081" s="55" t="s">
        <v>149</v>
      </c>
      <c r="E3081" s="55" t="s">
        <v>161</v>
      </c>
      <c r="F3081" s="54" t="s">
        <v>162</v>
      </c>
      <c r="G3081" s="56">
        <v>58260</v>
      </c>
      <c r="H3081" s="57">
        <v>2064</v>
      </c>
    </row>
    <row r="3082" spans="1:8">
      <c r="A3082" s="48">
        <v>2025</v>
      </c>
      <c r="B3082" s="49" t="s">
        <v>252</v>
      </c>
      <c r="C3082" s="50" t="s">
        <v>33</v>
      </c>
      <c r="D3082" s="50" t="s">
        <v>149</v>
      </c>
      <c r="E3082" s="50" t="s">
        <v>161</v>
      </c>
      <c r="F3082" s="49" t="s">
        <v>162</v>
      </c>
      <c r="G3082" s="51">
        <v>19515</v>
      </c>
      <c r="H3082" s="52">
        <v>637</v>
      </c>
    </row>
    <row r="3083" spans="1:8">
      <c r="A3083" s="53">
        <v>2025</v>
      </c>
      <c r="B3083" s="54" t="s">
        <v>252</v>
      </c>
      <c r="C3083" s="55" t="s">
        <v>48</v>
      </c>
      <c r="D3083" s="55" t="s">
        <v>149</v>
      </c>
      <c r="E3083" s="55" t="s">
        <v>161</v>
      </c>
      <c r="F3083" s="54" t="s">
        <v>162</v>
      </c>
      <c r="G3083" s="56">
        <v>777363</v>
      </c>
      <c r="H3083" s="57">
        <v>25478.42</v>
      </c>
    </row>
    <row r="3084" spans="1:8">
      <c r="A3084" s="48">
        <v>2025</v>
      </c>
      <c r="B3084" s="49" t="s">
        <v>252</v>
      </c>
      <c r="C3084" s="50" t="s">
        <v>169</v>
      </c>
      <c r="D3084" s="50" t="s">
        <v>149</v>
      </c>
      <c r="E3084" s="50" t="s">
        <v>161</v>
      </c>
      <c r="F3084" s="49" t="s">
        <v>162</v>
      </c>
      <c r="G3084" s="51">
        <v>4628</v>
      </c>
      <c r="H3084" s="52">
        <v>100</v>
      </c>
    </row>
    <row r="3085" spans="1:8">
      <c r="A3085" s="53">
        <v>2025</v>
      </c>
      <c r="B3085" s="54" t="s">
        <v>252</v>
      </c>
      <c r="C3085" s="55" t="s">
        <v>49</v>
      </c>
      <c r="D3085" s="55" t="s">
        <v>149</v>
      </c>
      <c r="E3085" s="55" t="s">
        <v>161</v>
      </c>
      <c r="F3085" s="54" t="s">
        <v>162</v>
      </c>
      <c r="G3085" s="56">
        <v>5330</v>
      </c>
      <c r="H3085" s="57">
        <v>132</v>
      </c>
    </row>
    <row r="3086" spans="1:8">
      <c r="A3086" s="48">
        <v>2025</v>
      </c>
      <c r="B3086" s="49" t="s">
        <v>252</v>
      </c>
      <c r="C3086" s="50" t="s">
        <v>73</v>
      </c>
      <c r="D3086" s="50" t="s">
        <v>149</v>
      </c>
      <c r="E3086" s="50" t="s">
        <v>161</v>
      </c>
      <c r="F3086" s="49" t="s">
        <v>162</v>
      </c>
      <c r="G3086" s="51">
        <v>3988</v>
      </c>
      <c r="H3086" s="52">
        <v>88</v>
      </c>
    </row>
    <row r="3087" spans="1:8">
      <c r="A3087" s="53">
        <v>2025</v>
      </c>
      <c r="B3087" s="54" t="s">
        <v>252</v>
      </c>
      <c r="C3087" s="55" t="s">
        <v>38</v>
      </c>
      <c r="D3087" s="55" t="s">
        <v>149</v>
      </c>
      <c r="E3087" s="55" t="s">
        <v>161</v>
      </c>
      <c r="F3087" s="54" t="s">
        <v>162</v>
      </c>
      <c r="G3087" s="56">
        <v>3104</v>
      </c>
      <c r="H3087" s="57">
        <v>66</v>
      </c>
    </row>
    <row r="3088" spans="1:8">
      <c r="A3088" s="48">
        <v>2025</v>
      </c>
      <c r="B3088" s="49" t="s">
        <v>252</v>
      </c>
      <c r="C3088" s="50" t="s">
        <v>172</v>
      </c>
      <c r="D3088" s="50" t="s">
        <v>149</v>
      </c>
      <c r="E3088" s="50" t="s">
        <v>161</v>
      </c>
      <c r="F3088" s="49" t="s">
        <v>162</v>
      </c>
      <c r="G3088" s="51">
        <v>7113</v>
      </c>
      <c r="H3088" s="52">
        <v>253</v>
      </c>
    </row>
    <row r="3089" spans="1:8">
      <c r="A3089" s="53">
        <v>2025</v>
      </c>
      <c r="B3089" s="54" t="s">
        <v>252</v>
      </c>
      <c r="C3089" s="55" t="s">
        <v>63</v>
      </c>
      <c r="D3089" s="55" t="s">
        <v>149</v>
      </c>
      <c r="E3089" s="55" t="s">
        <v>161</v>
      </c>
      <c r="F3089" s="54" t="s">
        <v>162</v>
      </c>
      <c r="G3089" s="56">
        <v>713</v>
      </c>
      <c r="H3089" s="57">
        <v>22</v>
      </c>
    </row>
    <row r="3090" spans="1:8">
      <c r="A3090" s="48">
        <v>2025</v>
      </c>
      <c r="B3090" s="49" t="s">
        <v>252</v>
      </c>
      <c r="C3090" s="50" t="s">
        <v>52</v>
      </c>
      <c r="D3090" s="50" t="s">
        <v>149</v>
      </c>
      <c r="E3090" s="50" t="s">
        <v>161</v>
      </c>
      <c r="F3090" s="49" t="s">
        <v>162</v>
      </c>
      <c r="G3090" s="51">
        <v>1385</v>
      </c>
      <c r="H3090" s="52">
        <v>42</v>
      </c>
    </row>
    <row r="3091" spans="1:8">
      <c r="A3091" s="53">
        <v>2025</v>
      </c>
      <c r="B3091" s="54" t="s">
        <v>252</v>
      </c>
      <c r="C3091" s="55" t="s">
        <v>39</v>
      </c>
      <c r="D3091" s="55" t="s">
        <v>149</v>
      </c>
      <c r="E3091" s="55" t="s">
        <v>161</v>
      </c>
      <c r="F3091" s="54" t="s">
        <v>162</v>
      </c>
      <c r="G3091" s="56">
        <v>24772</v>
      </c>
      <c r="H3091" s="57">
        <v>787</v>
      </c>
    </row>
    <row r="3092" spans="1:8">
      <c r="A3092" s="48">
        <v>2025</v>
      </c>
      <c r="B3092" s="49" t="s">
        <v>252</v>
      </c>
      <c r="C3092" s="50" t="s">
        <v>41</v>
      </c>
      <c r="D3092" s="50" t="s">
        <v>149</v>
      </c>
      <c r="E3092" s="50" t="s">
        <v>161</v>
      </c>
      <c r="F3092" s="49" t="s">
        <v>162</v>
      </c>
      <c r="G3092" s="51">
        <v>6409</v>
      </c>
      <c r="H3092" s="52">
        <v>220</v>
      </c>
    </row>
    <row r="3093" spans="1:8">
      <c r="A3093" s="53">
        <v>2025</v>
      </c>
      <c r="B3093" s="54" t="s">
        <v>252</v>
      </c>
      <c r="C3093" s="55" t="s">
        <v>56</v>
      </c>
      <c r="D3093" s="55" t="s">
        <v>149</v>
      </c>
      <c r="E3093" s="55" t="s">
        <v>161</v>
      </c>
      <c r="F3093" s="54" t="s">
        <v>162</v>
      </c>
      <c r="G3093" s="56">
        <v>7721</v>
      </c>
      <c r="H3093" s="57">
        <v>243.8</v>
      </c>
    </row>
    <row r="3094" spans="1:8">
      <c r="A3094" s="48">
        <v>2025</v>
      </c>
      <c r="B3094" s="49" t="s">
        <v>252</v>
      </c>
      <c r="C3094" s="50" t="s">
        <v>174</v>
      </c>
      <c r="D3094" s="50" t="s">
        <v>149</v>
      </c>
      <c r="E3094" s="50" t="s">
        <v>161</v>
      </c>
      <c r="F3094" s="49" t="s">
        <v>162</v>
      </c>
      <c r="G3094" s="51">
        <v>24762</v>
      </c>
      <c r="H3094" s="52">
        <v>946</v>
      </c>
    </row>
    <row r="3095" spans="1:8">
      <c r="A3095" s="53">
        <v>2025</v>
      </c>
      <c r="B3095" s="54" t="s">
        <v>252</v>
      </c>
      <c r="C3095" s="55" t="s">
        <v>148</v>
      </c>
      <c r="D3095" s="55" t="s">
        <v>149</v>
      </c>
      <c r="E3095" s="55" t="s">
        <v>161</v>
      </c>
      <c r="F3095" s="54" t="s">
        <v>162</v>
      </c>
      <c r="G3095" s="56">
        <v>10119</v>
      </c>
      <c r="H3095" s="57">
        <v>220</v>
      </c>
    </row>
    <row r="3096" spans="1:8">
      <c r="A3096" s="48">
        <v>2025</v>
      </c>
      <c r="B3096" s="49" t="s">
        <v>252</v>
      </c>
      <c r="C3096" s="50" t="s">
        <v>74</v>
      </c>
      <c r="D3096" s="50" t="s">
        <v>149</v>
      </c>
      <c r="E3096" s="50" t="s">
        <v>161</v>
      </c>
      <c r="F3096" s="49" t="s">
        <v>162</v>
      </c>
      <c r="G3096" s="51">
        <v>539006</v>
      </c>
      <c r="H3096" s="52">
        <v>16489</v>
      </c>
    </row>
    <row r="3097" spans="1:8">
      <c r="A3097" s="53">
        <v>2025</v>
      </c>
      <c r="B3097" s="54" t="s">
        <v>252</v>
      </c>
      <c r="C3097" s="55" t="s">
        <v>176</v>
      </c>
      <c r="D3097" s="55" t="s">
        <v>149</v>
      </c>
      <c r="E3097" s="55" t="s">
        <v>161</v>
      </c>
      <c r="F3097" s="54" t="s">
        <v>162</v>
      </c>
      <c r="G3097" s="56">
        <v>69242</v>
      </c>
      <c r="H3097" s="57">
        <v>2508</v>
      </c>
    </row>
    <row r="3098" spans="1:8">
      <c r="A3098" s="48">
        <v>2025</v>
      </c>
      <c r="B3098" s="49" t="s">
        <v>252</v>
      </c>
      <c r="C3098" s="50" t="s">
        <v>177</v>
      </c>
      <c r="D3098" s="50" t="s">
        <v>149</v>
      </c>
      <c r="E3098" s="50" t="s">
        <v>161</v>
      </c>
      <c r="F3098" s="49" t="s">
        <v>162</v>
      </c>
      <c r="G3098" s="51">
        <v>17232</v>
      </c>
      <c r="H3098" s="52">
        <v>415.05</v>
      </c>
    </row>
    <row r="3099" spans="1:8">
      <c r="A3099" s="53">
        <v>2025</v>
      </c>
      <c r="B3099" s="54" t="s">
        <v>252</v>
      </c>
      <c r="C3099" s="55" t="s">
        <v>84</v>
      </c>
      <c r="D3099" s="55" t="s">
        <v>151</v>
      </c>
      <c r="E3099" s="55" t="s">
        <v>178</v>
      </c>
      <c r="F3099" s="54" t="s">
        <v>162</v>
      </c>
      <c r="G3099" s="56">
        <v>12585</v>
      </c>
      <c r="H3099" s="57">
        <v>420</v>
      </c>
    </row>
    <row r="3100" spans="1:8">
      <c r="A3100" s="48">
        <v>2025</v>
      </c>
      <c r="B3100" s="49" t="s">
        <v>252</v>
      </c>
      <c r="C3100" s="50" t="s">
        <v>43</v>
      </c>
      <c r="D3100" s="50" t="s">
        <v>151</v>
      </c>
      <c r="E3100" s="50" t="s">
        <v>178</v>
      </c>
      <c r="F3100" s="49" t="s">
        <v>162</v>
      </c>
      <c r="G3100" s="51">
        <v>10957</v>
      </c>
      <c r="H3100" s="52">
        <v>500</v>
      </c>
    </row>
    <row r="3101" spans="1:8">
      <c r="A3101" s="53">
        <v>2025</v>
      </c>
      <c r="B3101" s="54" t="s">
        <v>252</v>
      </c>
      <c r="C3101" s="55" t="s">
        <v>44</v>
      </c>
      <c r="D3101" s="55" t="s">
        <v>151</v>
      </c>
      <c r="E3101" s="55" t="s">
        <v>178</v>
      </c>
      <c r="F3101" s="54" t="s">
        <v>162</v>
      </c>
      <c r="G3101" s="56">
        <v>34466</v>
      </c>
      <c r="H3101" s="57">
        <v>2290.011</v>
      </c>
    </row>
    <row r="3102" spans="1:8">
      <c r="A3102" s="48">
        <v>2025</v>
      </c>
      <c r="B3102" s="49" t="s">
        <v>252</v>
      </c>
      <c r="C3102" s="50" t="s">
        <v>60</v>
      </c>
      <c r="D3102" s="50" t="s">
        <v>151</v>
      </c>
      <c r="E3102" s="50" t="s">
        <v>178</v>
      </c>
      <c r="F3102" s="49" t="s">
        <v>162</v>
      </c>
      <c r="G3102" s="51">
        <v>32109</v>
      </c>
      <c r="H3102" s="52">
        <v>988</v>
      </c>
    </row>
    <row r="3103" spans="1:8">
      <c r="A3103" s="53">
        <v>2025</v>
      </c>
      <c r="B3103" s="54" t="s">
        <v>252</v>
      </c>
      <c r="C3103" s="55" t="s">
        <v>46</v>
      </c>
      <c r="D3103" s="55" t="s">
        <v>151</v>
      </c>
      <c r="E3103" s="55" t="s">
        <v>178</v>
      </c>
      <c r="F3103" s="54" t="s">
        <v>162</v>
      </c>
      <c r="G3103" s="56">
        <v>588</v>
      </c>
      <c r="H3103" s="57">
        <v>47.982999999999997</v>
      </c>
    </row>
    <row r="3104" spans="1:8">
      <c r="A3104" s="48">
        <v>2025</v>
      </c>
      <c r="B3104" s="49" t="s">
        <v>252</v>
      </c>
      <c r="C3104" s="50" t="s">
        <v>47</v>
      </c>
      <c r="D3104" s="50" t="s">
        <v>151</v>
      </c>
      <c r="E3104" s="50" t="s">
        <v>178</v>
      </c>
      <c r="F3104" s="49" t="s">
        <v>162</v>
      </c>
      <c r="G3104" s="51">
        <v>1174</v>
      </c>
      <c r="H3104" s="52">
        <v>25</v>
      </c>
    </row>
    <row r="3105" spans="1:8">
      <c r="A3105" s="53">
        <v>2025</v>
      </c>
      <c r="B3105" s="54" t="s">
        <v>252</v>
      </c>
      <c r="C3105" s="55" t="s">
        <v>48</v>
      </c>
      <c r="D3105" s="55" t="s">
        <v>151</v>
      </c>
      <c r="E3105" s="55" t="s">
        <v>178</v>
      </c>
      <c r="F3105" s="54" t="s">
        <v>162</v>
      </c>
      <c r="G3105" s="56">
        <v>37860</v>
      </c>
      <c r="H3105" s="57">
        <v>1320</v>
      </c>
    </row>
    <row r="3106" spans="1:8">
      <c r="A3106" s="48">
        <v>2025</v>
      </c>
      <c r="B3106" s="49" t="s">
        <v>252</v>
      </c>
      <c r="C3106" s="50" t="s">
        <v>169</v>
      </c>
      <c r="D3106" s="50" t="s">
        <v>151</v>
      </c>
      <c r="E3106" s="50" t="s">
        <v>178</v>
      </c>
      <c r="F3106" s="49" t="s">
        <v>162</v>
      </c>
      <c r="G3106" s="51">
        <v>2144</v>
      </c>
      <c r="H3106" s="52">
        <v>220.34899999999999</v>
      </c>
    </row>
    <row r="3107" spans="1:8">
      <c r="A3107" s="53">
        <v>2025</v>
      </c>
      <c r="B3107" s="54" t="s">
        <v>252</v>
      </c>
      <c r="C3107" s="55" t="s">
        <v>49</v>
      </c>
      <c r="D3107" s="55" t="s">
        <v>151</v>
      </c>
      <c r="E3107" s="55" t="s">
        <v>178</v>
      </c>
      <c r="F3107" s="54" t="s">
        <v>162</v>
      </c>
      <c r="G3107" s="56">
        <v>259</v>
      </c>
      <c r="H3107" s="57">
        <v>68.81</v>
      </c>
    </row>
    <row r="3108" spans="1:8">
      <c r="A3108" s="48">
        <v>2025</v>
      </c>
      <c r="B3108" s="49" t="s">
        <v>252</v>
      </c>
      <c r="C3108" s="50" t="s">
        <v>73</v>
      </c>
      <c r="D3108" s="50" t="s">
        <v>151</v>
      </c>
      <c r="E3108" s="50" t="s">
        <v>178</v>
      </c>
      <c r="F3108" s="49" t="s">
        <v>162</v>
      </c>
      <c r="G3108" s="51">
        <v>1663</v>
      </c>
      <c r="H3108" s="52">
        <v>34.200000000000003</v>
      </c>
    </row>
    <row r="3109" spans="1:8">
      <c r="A3109" s="53">
        <v>2025</v>
      </c>
      <c r="B3109" s="54" t="s">
        <v>252</v>
      </c>
      <c r="C3109" s="55" t="s">
        <v>51</v>
      </c>
      <c r="D3109" s="55" t="s">
        <v>151</v>
      </c>
      <c r="E3109" s="55" t="s">
        <v>178</v>
      </c>
      <c r="F3109" s="54" t="s">
        <v>162</v>
      </c>
      <c r="G3109" s="56">
        <v>10912</v>
      </c>
      <c r="H3109" s="57">
        <v>500</v>
      </c>
    </row>
    <row r="3110" spans="1:8">
      <c r="A3110" s="48">
        <v>2025</v>
      </c>
      <c r="B3110" s="49" t="s">
        <v>252</v>
      </c>
      <c r="C3110" s="50" t="s">
        <v>175</v>
      </c>
      <c r="D3110" s="50" t="s">
        <v>151</v>
      </c>
      <c r="E3110" s="50" t="s">
        <v>178</v>
      </c>
      <c r="F3110" s="49" t="s">
        <v>162</v>
      </c>
      <c r="G3110" s="51">
        <v>2033</v>
      </c>
      <c r="H3110" s="52">
        <v>36</v>
      </c>
    </row>
    <row r="3111" spans="1:8">
      <c r="A3111" s="53">
        <v>2025</v>
      </c>
      <c r="B3111" s="54" t="s">
        <v>252</v>
      </c>
      <c r="C3111" s="55" t="s">
        <v>74</v>
      </c>
      <c r="D3111" s="55" t="s">
        <v>151</v>
      </c>
      <c r="E3111" s="55" t="s">
        <v>178</v>
      </c>
      <c r="F3111" s="54" t="s">
        <v>162</v>
      </c>
      <c r="G3111" s="56">
        <v>112867</v>
      </c>
      <c r="H3111" s="57">
        <v>3193</v>
      </c>
    </row>
    <row r="3112" spans="1:8">
      <c r="A3112" s="48">
        <v>2025</v>
      </c>
      <c r="B3112" s="49" t="s">
        <v>252</v>
      </c>
      <c r="C3112" s="50" t="s">
        <v>177</v>
      </c>
      <c r="D3112" s="50" t="s">
        <v>151</v>
      </c>
      <c r="E3112" s="50" t="s">
        <v>178</v>
      </c>
      <c r="F3112" s="49" t="s">
        <v>162</v>
      </c>
      <c r="G3112" s="51">
        <v>30883</v>
      </c>
      <c r="H3112" s="52">
        <v>1611.9949999999999</v>
      </c>
    </row>
    <row r="3113" spans="1:8">
      <c r="A3113" s="53">
        <v>2025</v>
      </c>
      <c r="B3113" s="54" t="s">
        <v>253</v>
      </c>
      <c r="C3113" s="55" t="s">
        <v>84</v>
      </c>
      <c r="D3113" s="55" t="s">
        <v>149</v>
      </c>
      <c r="E3113" s="55" t="s">
        <v>161</v>
      </c>
      <c r="F3113" s="54" t="s">
        <v>162</v>
      </c>
      <c r="G3113" s="56">
        <v>17203</v>
      </c>
      <c r="H3113" s="57">
        <v>411</v>
      </c>
    </row>
    <row r="3114" spans="1:8">
      <c r="A3114" s="48">
        <v>2025</v>
      </c>
      <c r="B3114" s="49" t="s">
        <v>253</v>
      </c>
      <c r="C3114" s="50" t="s">
        <v>22</v>
      </c>
      <c r="D3114" s="50" t="s">
        <v>149</v>
      </c>
      <c r="E3114" s="50" t="s">
        <v>161</v>
      </c>
      <c r="F3114" s="49" t="s">
        <v>162</v>
      </c>
      <c r="G3114" s="51">
        <v>42484</v>
      </c>
      <c r="H3114" s="52">
        <v>990</v>
      </c>
    </row>
    <row r="3115" spans="1:8">
      <c r="A3115" s="53">
        <v>2025</v>
      </c>
      <c r="B3115" s="54" t="s">
        <v>253</v>
      </c>
      <c r="C3115" s="55" t="s">
        <v>59</v>
      </c>
      <c r="D3115" s="55" t="s">
        <v>149</v>
      </c>
      <c r="E3115" s="55" t="s">
        <v>161</v>
      </c>
      <c r="F3115" s="54" t="s">
        <v>162</v>
      </c>
      <c r="G3115" s="56">
        <v>5113</v>
      </c>
      <c r="H3115" s="57">
        <v>198</v>
      </c>
    </row>
    <row r="3116" spans="1:8">
      <c r="A3116" s="48">
        <v>2025</v>
      </c>
      <c r="B3116" s="49" t="s">
        <v>253</v>
      </c>
      <c r="C3116" s="50" t="s">
        <v>72</v>
      </c>
      <c r="D3116" s="50" t="s">
        <v>149</v>
      </c>
      <c r="E3116" s="50" t="s">
        <v>161</v>
      </c>
      <c r="F3116" s="49" t="s">
        <v>162</v>
      </c>
      <c r="G3116" s="51">
        <v>11586</v>
      </c>
      <c r="H3116" s="52">
        <v>319.2</v>
      </c>
    </row>
    <row r="3117" spans="1:8">
      <c r="A3117" s="53">
        <v>2025</v>
      </c>
      <c r="B3117" s="54" t="s">
        <v>253</v>
      </c>
      <c r="C3117" s="55" t="s">
        <v>44</v>
      </c>
      <c r="D3117" s="55" t="s">
        <v>149</v>
      </c>
      <c r="E3117" s="55" t="s">
        <v>161</v>
      </c>
      <c r="F3117" s="54" t="s">
        <v>162</v>
      </c>
      <c r="G3117" s="56">
        <v>33984</v>
      </c>
      <c r="H3117" s="57">
        <v>1216.182</v>
      </c>
    </row>
    <row r="3118" spans="1:8">
      <c r="A3118" s="48">
        <v>2025</v>
      </c>
      <c r="B3118" s="49" t="s">
        <v>253</v>
      </c>
      <c r="C3118" s="50" t="s">
        <v>163</v>
      </c>
      <c r="D3118" s="50" t="s">
        <v>149</v>
      </c>
      <c r="E3118" s="50" t="s">
        <v>161</v>
      </c>
      <c r="F3118" s="49" t="s">
        <v>162</v>
      </c>
      <c r="G3118" s="51">
        <v>42143</v>
      </c>
      <c r="H3118" s="52">
        <v>1428</v>
      </c>
    </row>
    <row r="3119" spans="1:8">
      <c r="A3119" s="53">
        <v>2025</v>
      </c>
      <c r="B3119" s="54" t="s">
        <v>253</v>
      </c>
      <c r="C3119" s="55" t="s">
        <v>26</v>
      </c>
      <c r="D3119" s="55" t="s">
        <v>149</v>
      </c>
      <c r="E3119" s="55" t="s">
        <v>161</v>
      </c>
      <c r="F3119" s="54" t="s">
        <v>162</v>
      </c>
      <c r="G3119" s="56">
        <v>4370</v>
      </c>
      <c r="H3119" s="57">
        <v>176</v>
      </c>
    </row>
    <row r="3120" spans="1:8">
      <c r="A3120" s="48">
        <v>2025</v>
      </c>
      <c r="B3120" s="49" t="s">
        <v>253</v>
      </c>
      <c r="C3120" s="50" t="s">
        <v>165</v>
      </c>
      <c r="D3120" s="50" t="s">
        <v>149</v>
      </c>
      <c r="E3120" s="50" t="s">
        <v>161</v>
      </c>
      <c r="F3120" s="49" t="s">
        <v>162</v>
      </c>
      <c r="G3120" s="51">
        <v>564</v>
      </c>
      <c r="H3120" s="52">
        <v>22</v>
      </c>
    </row>
    <row r="3121" spans="1:8">
      <c r="A3121" s="53">
        <v>2025</v>
      </c>
      <c r="B3121" s="54" t="s">
        <v>253</v>
      </c>
      <c r="C3121" s="55" t="s">
        <v>166</v>
      </c>
      <c r="D3121" s="55" t="s">
        <v>149</v>
      </c>
      <c r="E3121" s="55" t="s">
        <v>161</v>
      </c>
      <c r="F3121" s="54" t="s">
        <v>162</v>
      </c>
      <c r="G3121" s="56">
        <v>36822</v>
      </c>
      <c r="H3121" s="57">
        <v>990</v>
      </c>
    </row>
    <row r="3122" spans="1:8">
      <c r="A3122" s="48">
        <v>2025</v>
      </c>
      <c r="B3122" s="49" t="s">
        <v>253</v>
      </c>
      <c r="C3122" s="50" t="s">
        <v>29</v>
      </c>
      <c r="D3122" s="50" t="s">
        <v>149</v>
      </c>
      <c r="E3122" s="50" t="s">
        <v>161</v>
      </c>
      <c r="F3122" s="49" t="s">
        <v>162</v>
      </c>
      <c r="G3122" s="51">
        <v>4113</v>
      </c>
      <c r="H3122" s="52">
        <v>88</v>
      </c>
    </row>
    <row r="3123" spans="1:8">
      <c r="A3123" s="53">
        <v>2025</v>
      </c>
      <c r="B3123" s="54" t="s">
        <v>253</v>
      </c>
      <c r="C3123" s="55" t="s">
        <v>167</v>
      </c>
      <c r="D3123" s="55" t="s">
        <v>149</v>
      </c>
      <c r="E3123" s="55" t="s">
        <v>161</v>
      </c>
      <c r="F3123" s="54" t="s">
        <v>162</v>
      </c>
      <c r="G3123" s="56">
        <v>4098</v>
      </c>
      <c r="H3123" s="57">
        <v>127.6</v>
      </c>
    </row>
    <row r="3124" spans="1:8">
      <c r="A3124" s="48">
        <v>2025</v>
      </c>
      <c r="B3124" s="49" t="s">
        <v>253</v>
      </c>
      <c r="C3124" s="50" t="s">
        <v>168</v>
      </c>
      <c r="D3124" s="50" t="s">
        <v>149</v>
      </c>
      <c r="E3124" s="50" t="s">
        <v>161</v>
      </c>
      <c r="F3124" s="49" t="s">
        <v>162</v>
      </c>
      <c r="G3124" s="51">
        <v>575</v>
      </c>
      <c r="H3124" s="52">
        <v>22</v>
      </c>
    </row>
    <row r="3125" spans="1:8">
      <c r="A3125" s="53">
        <v>2025</v>
      </c>
      <c r="B3125" s="54" t="s">
        <v>253</v>
      </c>
      <c r="C3125" s="55" t="s">
        <v>62</v>
      </c>
      <c r="D3125" s="55" t="s">
        <v>149</v>
      </c>
      <c r="E3125" s="55" t="s">
        <v>161</v>
      </c>
      <c r="F3125" s="54" t="s">
        <v>162</v>
      </c>
      <c r="G3125" s="56">
        <v>25299</v>
      </c>
      <c r="H3125" s="57">
        <v>1008</v>
      </c>
    </row>
    <row r="3126" spans="1:8">
      <c r="A3126" s="48">
        <v>2025</v>
      </c>
      <c r="B3126" s="49" t="s">
        <v>253</v>
      </c>
      <c r="C3126" s="50" t="s">
        <v>46</v>
      </c>
      <c r="D3126" s="50" t="s">
        <v>149</v>
      </c>
      <c r="E3126" s="50" t="s">
        <v>161</v>
      </c>
      <c r="F3126" s="49" t="s">
        <v>162</v>
      </c>
      <c r="G3126" s="51">
        <v>1554</v>
      </c>
      <c r="H3126" s="52">
        <v>40</v>
      </c>
    </row>
    <row r="3127" spans="1:8">
      <c r="A3127" s="53">
        <v>2025</v>
      </c>
      <c r="B3127" s="54" t="s">
        <v>253</v>
      </c>
      <c r="C3127" s="55" t="s">
        <v>47</v>
      </c>
      <c r="D3127" s="55" t="s">
        <v>149</v>
      </c>
      <c r="E3127" s="55" t="s">
        <v>161</v>
      </c>
      <c r="F3127" s="54" t="s">
        <v>162</v>
      </c>
      <c r="G3127" s="56">
        <v>21015</v>
      </c>
      <c r="H3127" s="57">
        <v>724</v>
      </c>
    </row>
    <row r="3128" spans="1:8">
      <c r="A3128" s="48">
        <v>2025</v>
      </c>
      <c r="B3128" s="49" t="s">
        <v>253</v>
      </c>
      <c r="C3128" s="50" t="s">
        <v>33</v>
      </c>
      <c r="D3128" s="50" t="s">
        <v>149</v>
      </c>
      <c r="E3128" s="50" t="s">
        <v>161</v>
      </c>
      <c r="F3128" s="49" t="s">
        <v>162</v>
      </c>
      <c r="G3128" s="51">
        <v>16554</v>
      </c>
      <c r="H3128" s="52">
        <v>415</v>
      </c>
    </row>
    <row r="3129" spans="1:8">
      <c r="A3129" s="53">
        <v>2025</v>
      </c>
      <c r="B3129" s="54" t="s">
        <v>253</v>
      </c>
      <c r="C3129" s="55" t="s">
        <v>48</v>
      </c>
      <c r="D3129" s="55" t="s">
        <v>149</v>
      </c>
      <c r="E3129" s="55" t="s">
        <v>161</v>
      </c>
      <c r="F3129" s="54" t="s">
        <v>162</v>
      </c>
      <c r="G3129" s="56">
        <v>832027</v>
      </c>
      <c r="H3129" s="57">
        <v>27160</v>
      </c>
    </row>
    <row r="3130" spans="1:8">
      <c r="A3130" s="48">
        <v>2025</v>
      </c>
      <c r="B3130" s="49" t="s">
        <v>253</v>
      </c>
      <c r="C3130" s="50" t="s">
        <v>49</v>
      </c>
      <c r="D3130" s="50" t="s">
        <v>149</v>
      </c>
      <c r="E3130" s="50" t="s">
        <v>161</v>
      </c>
      <c r="F3130" s="49" t="s">
        <v>162</v>
      </c>
      <c r="G3130" s="51">
        <v>4482</v>
      </c>
      <c r="H3130" s="52">
        <v>110</v>
      </c>
    </row>
    <row r="3131" spans="1:8">
      <c r="A3131" s="53">
        <v>2025</v>
      </c>
      <c r="B3131" s="54" t="s">
        <v>253</v>
      </c>
      <c r="C3131" s="55" t="s">
        <v>38</v>
      </c>
      <c r="D3131" s="55" t="s">
        <v>149</v>
      </c>
      <c r="E3131" s="55" t="s">
        <v>161</v>
      </c>
      <c r="F3131" s="54" t="s">
        <v>162</v>
      </c>
      <c r="G3131" s="56">
        <v>5986</v>
      </c>
      <c r="H3131" s="57">
        <v>130</v>
      </c>
    </row>
    <row r="3132" spans="1:8">
      <c r="A3132" s="48">
        <v>2025</v>
      </c>
      <c r="B3132" s="49" t="s">
        <v>253</v>
      </c>
      <c r="C3132" s="50" t="s">
        <v>172</v>
      </c>
      <c r="D3132" s="50" t="s">
        <v>149</v>
      </c>
      <c r="E3132" s="50" t="s">
        <v>161</v>
      </c>
      <c r="F3132" s="49" t="s">
        <v>162</v>
      </c>
      <c r="G3132" s="51">
        <v>5830</v>
      </c>
      <c r="H3132" s="52">
        <v>161</v>
      </c>
    </row>
    <row r="3133" spans="1:8">
      <c r="A3133" s="53">
        <v>2025</v>
      </c>
      <c r="B3133" s="54" t="s">
        <v>253</v>
      </c>
      <c r="C3133" s="55" t="s">
        <v>63</v>
      </c>
      <c r="D3133" s="55" t="s">
        <v>149</v>
      </c>
      <c r="E3133" s="55" t="s">
        <v>161</v>
      </c>
      <c r="F3133" s="54" t="s">
        <v>162</v>
      </c>
      <c r="G3133" s="56">
        <v>719</v>
      </c>
      <c r="H3133" s="57">
        <v>22</v>
      </c>
    </row>
    <row r="3134" spans="1:8">
      <c r="A3134" s="48">
        <v>2025</v>
      </c>
      <c r="B3134" s="49" t="s">
        <v>253</v>
      </c>
      <c r="C3134" s="50" t="s">
        <v>52</v>
      </c>
      <c r="D3134" s="50" t="s">
        <v>149</v>
      </c>
      <c r="E3134" s="50" t="s">
        <v>161</v>
      </c>
      <c r="F3134" s="49" t="s">
        <v>162</v>
      </c>
      <c r="G3134" s="51">
        <v>2120</v>
      </c>
      <c r="H3134" s="52">
        <v>63</v>
      </c>
    </row>
    <row r="3135" spans="1:8">
      <c r="A3135" s="53">
        <v>2025</v>
      </c>
      <c r="B3135" s="54" t="s">
        <v>253</v>
      </c>
      <c r="C3135" s="55" t="s">
        <v>39</v>
      </c>
      <c r="D3135" s="55" t="s">
        <v>149</v>
      </c>
      <c r="E3135" s="55" t="s">
        <v>161</v>
      </c>
      <c r="F3135" s="54" t="s">
        <v>162</v>
      </c>
      <c r="G3135" s="56">
        <v>25074</v>
      </c>
      <c r="H3135" s="57">
        <v>831</v>
      </c>
    </row>
    <row r="3136" spans="1:8">
      <c r="A3136" s="48">
        <v>2025</v>
      </c>
      <c r="B3136" s="49" t="s">
        <v>253</v>
      </c>
      <c r="C3136" s="50" t="s">
        <v>229</v>
      </c>
      <c r="D3136" s="50" t="s">
        <v>149</v>
      </c>
      <c r="E3136" s="50" t="s">
        <v>161</v>
      </c>
      <c r="F3136" s="49" t="s">
        <v>162</v>
      </c>
      <c r="G3136" s="51">
        <v>470</v>
      </c>
      <c r="H3136" s="52">
        <v>11</v>
      </c>
    </row>
    <row r="3137" spans="1:8">
      <c r="A3137" s="53">
        <v>2025</v>
      </c>
      <c r="B3137" s="54" t="s">
        <v>253</v>
      </c>
      <c r="C3137" s="55" t="s">
        <v>41</v>
      </c>
      <c r="D3137" s="55" t="s">
        <v>149</v>
      </c>
      <c r="E3137" s="55" t="s">
        <v>161</v>
      </c>
      <c r="F3137" s="54" t="s">
        <v>162</v>
      </c>
      <c r="G3137" s="56">
        <v>1029</v>
      </c>
      <c r="H3137" s="57">
        <v>22</v>
      </c>
    </row>
    <row r="3138" spans="1:8">
      <c r="A3138" s="48">
        <v>2025</v>
      </c>
      <c r="B3138" s="49" t="s">
        <v>253</v>
      </c>
      <c r="C3138" s="50" t="s">
        <v>56</v>
      </c>
      <c r="D3138" s="50" t="s">
        <v>149</v>
      </c>
      <c r="E3138" s="50" t="s">
        <v>161</v>
      </c>
      <c r="F3138" s="49" t="s">
        <v>162</v>
      </c>
      <c r="G3138" s="51">
        <v>6058</v>
      </c>
      <c r="H3138" s="52">
        <v>188.8</v>
      </c>
    </row>
    <row r="3139" spans="1:8">
      <c r="A3139" s="53">
        <v>2025</v>
      </c>
      <c r="B3139" s="54" t="s">
        <v>253</v>
      </c>
      <c r="C3139" s="55" t="s">
        <v>174</v>
      </c>
      <c r="D3139" s="55" t="s">
        <v>149</v>
      </c>
      <c r="E3139" s="55" t="s">
        <v>161</v>
      </c>
      <c r="F3139" s="54" t="s">
        <v>162</v>
      </c>
      <c r="G3139" s="56">
        <v>1684</v>
      </c>
      <c r="H3139" s="57">
        <v>44</v>
      </c>
    </row>
    <row r="3140" spans="1:8">
      <c r="A3140" s="48">
        <v>2025</v>
      </c>
      <c r="B3140" s="49" t="s">
        <v>253</v>
      </c>
      <c r="C3140" s="50" t="s">
        <v>148</v>
      </c>
      <c r="D3140" s="50" t="s">
        <v>149</v>
      </c>
      <c r="E3140" s="50" t="s">
        <v>161</v>
      </c>
      <c r="F3140" s="49" t="s">
        <v>162</v>
      </c>
      <c r="G3140" s="51">
        <v>26036</v>
      </c>
      <c r="H3140" s="52">
        <v>506</v>
      </c>
    </row>
    <row r="3141" spans="1:8">
      <c r="A3141" s="53">
        <v>2025</v>
      </c>
      <c r="B3141" s="54" t="s">
        <v>253</v>
      </c>
      <c r="C3141" s="55" t="s">
        <v>74</v>
      </c>
      <c r="D3141" s="55" t="s">
        <v>149</v>
      </c>
      <c r="E3141" s="55" t="s">
        <v>161</v>
      </c>
      <c r="F3141" s="54" t="s">
        <v>162</v>
      </c>
      <c r="G3141" s="56">
        <v>505916</v>
      </c>
      <c r="H3141" s="57">
        <v>15879.45</v>
      </c>
    </row>
    <row r="3142" spans="1:8">
      <c r="A3142" s="48">
        <v>2025</v>
      </c>
      <c r="B3142" s="49" t="s">
        <v>253</v>
      </c>
      <c r="C3142" s="50" t="s">
        <v>176</v>
      </c>
      <c r="D3142" s="50" t="s">
        <v>149</v>
      </c>
      <c r="E3142" s="50" t="s">
        <v>161</v>
      </c>
      <c r="F3142" s="49" t="s">
        <v>162</v>
      </c>
      <c r="G3142" s="51">
        <v>27630</v>
      </c>
      <c r="H3142" s="52">
        <v>1012</v>
      </c>
    </row>
    <row r="3143" spans="1:8">
      <c r="A3143" s="53">
        <v>2025</v>
      </c>
      <c r="B3143" s="54" t="s">
        <v>253</v>
      </c>
      <c r="C3143" s="55" t="s">
        <v>177</v>
      </c>
      <c r="D3143" s="55" t="s">
        <v>149</v>
      </c>
      <c r="E3143" s="55" t="s">
        <v>161</v>
      </c>
      <c r="F3143" s="54" t="s">
        <v>162</v>
      </c>
      <c r="G3143" s="56">
        <v>14841</v>
      </c>
      <c r="H3143" s="57">
        <v>475</v>
      </c>
    </row>
    <row r="3144" spans="1:8">
      <c r="A3144" s="48">
        <v>2025</v>
      </c>
      <c r="B3144" s="49" t="s">
        <v>253</v>
      </c>
      <c r="C3144" s="50" t="s">
        <v>72</v>
      </c>
      <c r="D3144" s="50" t="s">
        <v>151</v>
      </c>
      <c r="E3144" s="50" t="s">
        <v>178</v>
      </c>
      <c r="F3144" s="49" t="s">
        <v>162</v>
      </c>
      <c r="G3144" s="51">
        <v>1590</v>
      </c>
      <c r="H3144" s="52">
        <v>41.8</v>
      </c>
    </row>
    <row r="3145" spans="1:8">
      <c r="A3145" s="53">
        <v>2025</v>
      </c>
      <c r="B3145" s="54" t="s">
        <v>253</v>
      </c>
      <c r="C3145" s="55" t="s">
        <v>44</v>
      </c>
      <c r="D3145" s="55" t="s">
        <v>151</v>
      </c>
      <c r="E3145" s="55" t="s">
        <v>178</v>
      </c>
      <c r="F3145" s="54" t="s">
        <v>162</v>
      </c>
      <c r="G3145" s="56">
        <v>48028</v>
      </c>
      <c r="H3145" s="57">
        <v>3258.4209999999998</v>
      </c>
    </row>
    <row r="3146" spans="1:8">
      <c r="A3146" s="48">
        <v>2025</v>
      </c>
      <c r="B3146" s="49" t="s">
        <v>253</v>
      </c>
      <c r="C3146" s="50" t="s">
        <v>60</v>
      </c>
      <c r="D3146" s="50" t="s">
        <v>151</v>
      </c>
      <c r="E3146" s="50" t="s">
        <v>178</v>
      </c>
      <c r="F3146" s="49" t="s">
        <v>162</v>
      </c>
      <c r="G3146" s="51">
        <v>7705</v>
      </c>
      <c r="H3146" s="52">
        <v>266</v>
      </c>
    </row>
    <row r="3147" spans="1:8">
      <c r="A3147" s="53">
        <v>2025</v>
      </c>
      <c r="B3147" s="54" t="s">
        <v>253</v>
      </c>
      <c r="C3147" s="55" t="s">
        <v>48</v>
      </c>
      <c r="D3147" s="55" t="s">
        <v>151</v>
      </c>
      <c r="E3147" s="55" t="s">
        <v>178</v>
      </c>
      <c r="F3147" s="54" t="s">
        <v>162</v>
      </c>
      <c r="G3147" s="56">
        <v>63527</v>
      </c>
      <c r="H3147" s="57">
        <v>2074</v>
      </c>
    </row>
    <row r="3148" spans="1:8">
      <c r="A3148" s="48">
        <v>2025</v>
      </c>
      <c r="B3148" s="49" t="s">
        <v>253</v>
      </c>
      <c r="C3148" s="50" t="s">
        <v>169</v>
      </c>
      <c r="D3148" s="50" t="s">
        <v>151</v>
      </c>
      <c r="E3148" s="50" t="s">
        <v>178</v>
      </c>
      <c r="F3148" s="49" t="s">
        <v>162</v>
      </c>
      <c r="G3148" s="51">
        <v>2168</v>
      </c>
      <c r="H3148" s="52">
        <v>248.51400000000001</v>
      </c>
    </row>
    <row r="3149" spans="1:8">
      <c r="A3149" s="53">
        <v>2025</v>
      </c>
      <c r="B3149" s="54" t="s">
        <v>253</v>
      </c>
      <c r="C3149" s="55" t="s">
        <v>49</v>
      </c>
      <c r="D3149" s="55" t="s">
        <v>151</v>
      </c>
      <c r="E3149" s="55" t="s">
        <v>178</v>
      </c>
      <c r="F3149" s="54" t="s">
        <v>162</v>
      </c>
      <c r="G3149" s="56">
        <v>178</v>
      </c>
      <c r="H3149" s="57">
        <v>43.03</v>
      </c>
    </row>
    <row r="3150" spans="1:8">
      <c r="A3150" s="48">
        <v>2025</v>
      </c>
      <c r="B3150" s="49" t="s">
        <v>253</v>
      </c>
      <c r="C3150" s="50" t="s">
        <v>73</v>
      </c>
      <c r="D3150" s="50" t="s">
        <v>151</v>
      </c>
      <c r="E3150" s="50" t="s">
        <v>178</v>
      </c>
      <c r="F3150" s="49" t="s">
        <v>162</v>
      </c>
      <c r="G3150" s="51">
        <v>1656</v>
      </c>
      <c r="H3150" s="52">
        <v>34.200000000000003</v>
      </c>
    </row>
    <row r="3151" spans="1:8">
      <c r="A3151" s="53">
        <v>2025</v>
      </c>
      <c r="B3151" s="54" t="s">
        <v>253</v>
      </c>
      <c r="C3151" s="55" t="s">
        <v>51</v>
      </c>
      <c r="D3151" s="55" t="s">
        <v>151</v>
      </c>
      <c r="E3151" s="55" t="s">
        <v>178</v>
      </c>
      <c r="F3151" s="54" t="s">
        <v>162</v>
      </c>
      <c r="G3151" s="56">
        <v>21961</v>
      </c>
      <c r="H3151" s="57">
        <v>1000</v>
      </c>
    </row>
    <row r="3152" spans="1:8">
      <c r="A3152" s="48">
        <v>2025</v>
      </c>
      <c r="B3152" s="49" t="s">
        <v>253</v>
      </c>
      <c r="C3152" s="50" t="s">
        <v>41</v>
      </c>
      <c r="D3152" s="50" t="s">
        <v>151</v>
      </c>
      <c r="E3152" s="50" t="s">
        <v>178</v>
      </c>
      <c r="F3152" s="49" t="s">
        <v>162</v>
      </c>
      <c r="G3152" s="51">
        <v>80</v>
      </c>
      <c r="H3152" s="52">
        <v>1</v>
      </c>
    </row>
    <row r="3153" spans="1:8">
      <c r="A3153" s="53">
        <v>2025</v>
      </c>
      <c r="B3153" s="54" t="s">
        <v>253</v>
      </c>
      <c r="C3153" s="55" t="s">
        <v>56</v>
      </c>
      <c r="D3153" s="55" t="s">
        <v>151</v>
      </c>
      <c r="E3153" s="55" t="s">
        <v>178</v>
      </c>
      <c r="F3153" s="54" t="s">
        <v>162</v>
      </c>
      <c r="G3153" s="56">
        <v>580</v>
      </c>
      <c r="H3153" s="57">
        <v>20</v>
      </c>
    </row>
    <row r="3154" spans="1:8">
      <c r="A3154" s="48">
        <v>2025</v>
      </c>
      <c r="B3154" s="49" t="s">
        <v>253</v>
      </c>
      <c r="C3154" s="50" t="s">
        <v>175</v>
      </c>
      <c r="D3154" s="50" t="s">
        <v>151</v>
      </c>
      <c r="E3154" s="50" t="s">
        <v>178</v>
      </c>
      <c r="F3154" s="49" t="s">
        <v>162</v>
      </c>
      <c r="G3154" s="51">
        <v>3063</v>
      </c>
      <c r="H3154" s="52">
        <v>54</v>
      </c>
    </row>
    <row r="3155" spans="1:8">
      <c r="A3155" s="53">
        <v>2025</v>
      </c>
      <c r="B3155" s="54" t="s">
        <v>253</v>
      </c>
      <c r="C3155" s="55" t="s">
        <v>74</v>
      </c>
      <c r="D3155" s="55" t="s">
        <v>151</v>
      </c>
      <c r="E3155" s="55" t="s">
        <v>178</v>
      </c>
      <c r="F3155" s="54" t="s">
        <v>162</v>
      </c>
      <c r="G3155" s="56">
        <v>69855</v>
      </c>
      <c r="H3155" s="57">
        <v>2005</v>
      </c>
    </row>
    <row r="3156" spans="1:8">
      <c r="A3156" s="48">
        <v>2025</v>
      </c>
      <c r="B3156" s="49" t="s">
        <v>253</v>
      </c>
      <c r="C3156" s="50" t="s">
        <v>177</v>
      </c>
      <c r="D3156" s="50" t="s">
        <v>151</v>
      </c>
      <c r="E3156" s="50" t="s">
        <v>178</v>
      </c>
      <c r="F3156" s="49" t="s">
        <v>162</v>
      </c>
      <c r="G3156" s="51">
        <v>27612</v>
      </c>
      <c r="H3156" s="52">
        <v>1181.751</v>
      </c>
    </row>
    <row r="3157" spans="1:8">
      <c r="A3157" s="53">
        <v>2026</v>
      </c>
      <c r="B3157" s="54" t="s">
        <v>254</v>
      </c>
      <c r="C3157" s="55" t="s">
        <v>160</v>
      </c>
      <c r="D3157" s="55" t="s">
        <v>149</v>
      </c>
      <c r="E3157" s="55" t="s">
        <v>161</v>
      </c>
      <c r="F3157" s="54" t="s">
        <v>162</v>
      </c>
      <c r="G3157" s="56">
        <v>779</v>
      </c>
      <c r="H3157" s="57">
        <v>21</v>
      </c>
    </row>
    <row r="3158" spans="1:8">
      <c r="A3158" s="48">
        <v>2026</v>
      </c>
      <c r="B3158" s="49" t="s">
        <v>254</v>
      </c>
      <c r="C3158" s="50" t="s">
        <v>84</v>
      </c>
      <c r="D3158" s="50" t="s">
        <v>149</v>
      </c>
      <c r="E3158" s="50" t="s">
        <v>161</v>
      </c>
      <c r="F3158" s="49" t="s">
        <v>162</v>
      </c>
      <c r="G3158" s="51">
        <v>8377</v>
      </c>
      <c r="H3158" s="52">
        <v>216</v>
      </c>
    </row>
    <row r="3159" spans="1:8">
      <c r="A3159" s="53">
        <v>2026</v>
      </c>
      <c r="B3159" s="54" t="s">
        <v>254</v>
      </c>
      <c r="C3159" s="55" t="s">
        <v>22</v>
      </c>
      <c r="D3159" s="55" t="s">
        <v>149</v>
      </c>
      <c r="E3159" s="55" t="s">
        <v>161</v>
      </c>
      <c r="F3159" s="54" t="s">
        <v>162</v>
      </c>
      <c r="G3159" s="56">
        <v>39478</v>
      </c>
      <c r="H3159" s="57">
        <v>990</v>
      </c>
    </row>
    <row r="3160" spans="1:8">
      <c r="A3160" s="48">
        <v>2026</v>
      </c>
      <c r="B3160" s="49" t="s">
        <v>254</v>
      </c>
      <c r="C3160" s="50" t="s">
        <v>59</v>
      </c>
      <c r="D3160" s="50" t="s">
        <v>149</v>
      </c>
      <c r="E3160" s="50" t="s">
        <v>161</v>
      </c>
      <c r="F3160" s="49" t="s">
        <v>162</v>
      </c>
      <c r="G3160" s="51">
        <v>14383</v>
      </c>
      <c r="H3160" s="52">
        <v>550</v>
      </c>
    </row>
    <row r="3161" spans="1:8">
      <c r="A3161" s="53">
        <v>2026</v>
      </c>
      <c r="B3161" s="54" t="s">
        <v>254</v>
      </c>
      <c r="C3161" s="55" t="s">
        <v>72</v>
      </c>
      <c r="D3161" s="55" t="s">
        <v>149</v>
      </c>
      <c r="E3161" s="55" t="s">
        <v>161</v>
      </c>
      <c r="F3161" s="54" t="s">
        <v>162</v>
      </c>
      <c r="G3161" s="56">
        <v>3059</v>
      </c>
      <c r="H3161" s="57">
        <v>84</v>
      </c>
    </row>
    <row r="3162" spans="1:8">
      <c r="A3162" s="48">
        <v>2026</v>
      </c>
      <c r="B3162" s="49" t="s">
        <v>254</v>
      </c>
      <c r="C3162" s="50" t="s">
        <v>44</v>
      </c>
      <c r="D3162" s="50" t="s">
        <v>149</v>
      </c>
      <c r="E3162" s="50" t="s">
        <v>161</v>
      </c>
      <c r="F3162" s="49" t="s">
        <v>162</v>
      </c>
      <c r="G3162" s="51">
        <v>17029</v>
      </c>
      <c r="H3162" s="52">
        <v>819.44600000000003</v>
      </c>
    </row>
    <row r="3163" spans="1:8">
      <c r="A3163" s="53">
        <v>2026</v>
      </c>
      <c r="B3163" s="54" t="s">
        <v>254</v>
      </c>
      <c r="C3163" s="55" t="s">
        <v>163</v>
      </c>
      <c r="D3163" s="55" t="s">
        <v>149</v>
      </c>
      <c r="E3163" s="55" t="s">
        <v>161</v>
      </c>
      <c r="F3163" s="54" t="s">
        <v>162</v>
      </c>
      <c r="G3163" s="56">
        <v>54522</v>
      </c>
      <c r="H3163" s="57">
        <v>1849</v>
      </c>
    </row>
    <row r="3164" spans="1:8">
      <c r="A3164" s="48">
        <v>2026</v>
      </c>
      <c r="B3164" s="49" t="s">
        <v>254</v>
      </c>
      <c r="C3164" s="50" t="s">
        <v>26</v>
      </c>
      <c r="D3164" s="50" t="s">
        <v>149</v>
      </c>
      <c r="E3164" s="50" t="s">
        <v>161</v>
      </c>
      <c r="F3164" s="49" t="s">
        <v>162</v>
      </c>
      <c r="G3164" s="51">
        <v>2213</v>
      </c>
      <c r="H3164" s="52">
        <v>88</v>
      </c>
    </row>
    <row r="3165" spans="1:8">
      <c r="A3165" s="53">
        <v>2026</v>
      </c>
      <c r="B3165" s="54" t="s">
        <v>254</v>
      </c>
      <c r="C3165" s="55" t="s">
        <v>65</v>
      </c>
      <c r="D3165" s="55" t="s">
        <v>149</v>
      </c>
      <c r="E3165" s="55" t="s">
        <v>161</v>
      </c>
      <c r="F3165" s="54" t="s">
        <v>162</v>
      </c>
      <c r="G3165" s="56">
        <v>1994</v>
      </c>
      <c r="H3165" s="57">
        <v>44</v>
      </c>
    </row>
    <row r="3166" spans="1:8">
      <c r="A3166" s="48">
        <v>2026</v>
      </c>
      <c r="B3166" s="49" t="s">
        <v>254</v>
      </c>
      <c r="C3166" s="50" t="s">
        <v>166</v>
      </c>
      <c r="D3166" s="50" t="s">
        <v>149</v>
      </c>
      <c r="E3166" s="50" t="s">
        <v>161</v>
      </c>
      <c r="F3166" s="49" t="s">
        <v>162</v>
      </c>
      <c r="G3166" s="51">
        <v>39201</v>
      </c>
      <c r="H3166" s="52">
        <v>1144</v>
      </c>
    </row>
    <row r="3167" spans="1:8">
      <c r="A3167" s="53">
        <v>2026</v>
      </c>
      <c r="B3167" s="54" t="s">
        <v>254</v>
      </c>
      <c r="C3167" s="55" t="s">
        <v>29</v>
      </c>
      <c r="D3167" s="55" t="s">
        <v>149</v>
      </c>
      <c r="E3167" s="55" t="s">
        <v>161</v>
      </c>
      <c r="F3167" s="54" t="s">
        <v>162</v>
      </c>
      <c r="G3167" s="56">
        <v>5227</v>
      </c>
      <c r="H3167" s="57">
        <v>110</v>
      </c>
    </row>
    <row r="3168" spans="1:8">
      <c r="A3168" s="48">
        <v>2026</v>
      </c>
      <c r="B3168" s="49" t="s">
        <v>254</v>
      </c>
      <c r="C3168" s="50" t="s">
        <v>167</v>
      </c>
      <c r="D3168" s="50" t="s">
        <v>149</v>
      </c>
      <c r="E3168" s="50" t="s">
        <v>161</v>
      </c>
      <c r="F3168" s="49" t="s">
        <v>162</v>
      </c>
      <c r="G3168" s="51">
        <v>4108</v>
      </c>
      <c r="H3168" s="52">
        <v>132</v>
      </c>
    </row>
    <row r="3169" spans="1:8">
      <c r="A3169" s="53">
        <v>2026</v>
      </c>
      <c r="B3169" s="54" t="s">
        <v>254</v>
      </c>
      <c r="C3169" s="55" t="s">
        <v>62</v>
      </c>
      <c r="D3169" s="55" t="s">
        <v>149</v>
      </c>
      <c r="E3169" s="55" t="s">
        <v>161</v>
      </c>
      <c r="F3169" s="54" t="s">
        <v>162</v>
      </c>
      <c r="G3169" s="56">
        <v>33418</v>
      </c>
      <c r="H3169" s="57">
        <v>1239</v>
      </c>
    </row>
    <row r="3170" spans="1:8">
      <c r="A3170" s="48">
        <v>2026</v>
      </c>
      <c r="B3170" s="49" t="s">
        <v>254</v>
      </c>
      <c r="C3170" s="50" t="s">
        <v>46</v>
      </c>
      <c r="D3170" s="50" t="s">
        <v>149</v>
      </c>
      <c r="E3170" s="50" t="s">
        <v>161</v>
      </c>
      <c r="F3170" s="49" t="s">
        <v>162</v>
      </c>
      <c r="G3170" s="51">
        <v>1565</v>
      </c>
      <c r="H3170" s="52">
        <v>40</v>
      </c>
    </row>
    <row r="3171" spans="1:8">
      <c r="A3171" s="53">
        <v>2026</v>
      </c>
      <c r="B3171" s="54" t="s">
        <v>254</v>
      </c>
      <c r="C3171" s="55" t="s">
        <v>47</v>
      </c>
      <c r="D3171" s="55" t="s">
        <v>149</v>
      </c>
      <c r="E3171" s="55" t="s">
        <v>161</v>
      </c>
      <c r="F3171" s="54" t="s">
        <v>162</v>
      </c>
      <c r="G3171" s="56">
        <v>49153</v>
      </c>
      <c r="H3171" s="57">
        <v>1666</v>
      </c>
    </row>
    <row r="3172" spans="1:8">
      <c r="A3172" s="48">
        <v>2026</v>
      </c>
      <c r="B3172" s="49" t="s">
        <v>254</v>
      </c>
      <c r="C3172" s="50" t="s">
        <v>66</v>
      </c>
      <c r="D3172" s="50" t="s">
        <v>149</v>
      </c>
      <c r="E3172" s="50" t="s">
        <v>161</v>
      </c>
      <c r="F3172" s="49" t="s">
        <v>162</v>
      </c>
      <c r="G3172" s="51">
        <v>10400</v>
      </c>
      <c r="H3172" s="52">
        <v>254</v>
      </c>
    </row>
    <row r="3173" spans="1:8">
      <c r="A3173" s="53">
        <v>2026</v>
      </c>
      <c r="B3173" s="54" t="s">
        <v>254</v>
      </c>
      <c r="C3173" s="55" t="s">
        <v>33</v>
      </c>
      <c r="D3173" s="55" t="s">
        <v>149</v>
      </c>
      <c r="E3173" s="55" t="s">
        <v>161</v>
      </c>
      <c r="F3173" s="54" t="s">
        <v>162</v>
      </c>
      <c r="G3173" s="56">
        <v>17746</v>
      </c>
      <c r="H3173" s="57">
        <v>439</v>
      </c>
    </row>
    <row r="3174" spans="1:8">
      <c r="A3174" s="48">
        <v>2026</v>
      </c>
      <c r="B3174" s="49" t="s">
        <v>254</v>
      </c>
      <c r="C3174" s="50" t="s">
        <v>48</v>
      </c>
      <c r="D3174" s="50" t="s">
        <v>149</v>
      </c>
      <c r="E3174" s="50" t="s">
        <v>161</v>
      </c>
      <c r="F3174" s="49" t="s">
        <v>162</v>
      </c>
      <c r="G3174" s="51">
        <v>879012</v>
      </c>
      <c r="H3174" s="52">
        <v>29130.400000000001</v>
      </c>
    </row>
    <row r="3175" spans="1:8">
      <c r="A3175" s="53">
        <v>2026</v>
      </c>
      <c r="B3175" s="54" t="s">
        <v>254</v>
      </c>
      <c r="C3175" s="55" t="s">
        <v>169</v>
      </c>
      <c r="D3175" s="55" t="s">
        <v>149</v>
      </c>
      <c r="E3175" s="55" t="s">
        <v>161</v>
      </c>
      <c r="F3175" s="54" t="s">
        <v>162</v>
      </c>
      <c r="G3175" s="56">
        <v>9885</v>
      </c>
      <c r="H3175" s="57">
        <v>219</v>
      </c>
    </row>
    <row r="3176" spans="1:8">
      <c r="A3176" s="48">
        <v>2026</v>
      </c>
      <c r="B3176" s="49" t="s">
        <v>254</v>
      </c>
      <c r="C3176" s="50" t="s">
        <v>49</v>
      </c>
      <c r="D3176" s="50" t="s">
        <v>149</v>
      </c>
      <c r="E3176" s="50" t="s">
        <v>161</v>
      </c>
      <c r="F3176" s="49" t="s">
        <v>162</v>
      </c>
      <c r="G3176" s="51">
        <v>1242</v>
      </c>
      <c r="H3176" s="52">
        <v>21</v>
      </c>
    </row>
    <row r="3177" spans="1:8">
      <c r="A3177" s="53">
        <v>2026</v>
      </c>
      <c r="B3177" s="54" t="s">
        <v>254</v>
      </c>
      <c r="C3177" s="55" t="s">
        <v>73</v>
      </c>
      <c r="D3177" s="55" t="s">
        <v>149</v>
      </c>
      <c r="E3177" s="55" t="s">
        <v>161</v>
      </c>
      <c r="F3177" s="54" t="s">
        <v>162</v>
      </c>
      <c r="G3177" s="56">
        <v>21042</v>
      </c>
      <c r="H3177" s="57">
        <v>789</v>
      </c>
    </row>
    <row r="3178" spans="1:8">
      <c r="A3178" s="48">
        <v>2026</v>
      </c>
      <c r="B3178" s="49" t="s">
        <v>254</v>
      </c>
      <c r="C3178" s="50" t="s">
        <v>38</v>
      </c>
      <c r="D3178" s="50" t="s">
        <v>149</v>
      </c>
      <c r="E3178" s="50" t="s">
        <v>161</v>
      </c>
      <c r="F3178" s="49" t="s">
        <v>162</v>
      </c>
      <c r="G3178" s="51">
        <v>6825</v>
      </c>
      <c r="H3178" s="52">
        <v>154</v>
      </c>
    </row>
    <row r="3179" spans="1:8">
      <c r="A3179" s="53">
        <v>2026</v>
      </c>
      <c r="B3179" s="54" t="s">
        <v>254</v>
      </c>
      <c r="C3179" s="55" t="s">
        <v>172</v>
      </c>
      <c r="D3179" s="55" t="s">
        <v>149</v>
      </c>
      <c r="E3179" s="55" t="s">
        <v>161</v>
      </c>
      <c r="F3179" s="54" t="s">
        <v>162</v>
      </c>
      <c r="G3179" s="56">
        <v>6124</v>
      </c>
      <c r="H3179" s="57">
        <v>161</v>
      </c>
    </row>
    <row r="3180" spans="1:8">
      <c r="A3180" s="48">
        <v>2026</v>
      </c>
      <c r="B3180" s="49" t="s">
        <v>254</v>
      </c>
      <c r="C3180" s="50" t="s">
        <v>68</v>
      </c>
      <c r="D3180" s="50" t="s">
        <v>149</v>
      </c>
      <c r="E3180" s="50" t="s">
        <v>161</v>
      </c>
      <c r="F3180" s="49" t="s">
        <v>162</v>
      </c>
      <c r="G3180" s="51">
        <v>3061</v>
      </c>
      <c r="H3180" s="52">
        <v>110</v>
      </c>
    </row>
    <row r="3181" spans="1:8">
      <c r="A3181" s="53">
        <v>2026</v>
      </c>
      <c r="B3181" s="54" t="s">
        <v>254</v>
      </c>
      <c r="C3181" s="55" t="s">
        <v>63</v>
      </c>
      <c r="D3181" s="55" t="s">
        <v>149</v>
      </c>
      <c r="E3181" s="55" t="s">
        <v>161</v>
      </c>
      <c r="F3181" s="54" t="s">
        <v>162</v>
      </c>
      <c r="G3181" s="56">
        <v>2365</v>
      </c>
      <c r="H3181" s="57">
        <v>66</v>
      </c>
    </row>
    <row r="3182" spans="1:8">
      <c r="A3182" s="48">
        <v>2026</v>
      </c>
      <c r="B3182" s="49" t="s">
        <v>254</v>
      </c>
      <c r="C3182" s="50" t="s">
        <v>52</v>
      </c>
      <c r="D3182" s="50" t="s">
        <v>149</v>
      </c>
      <c r="E3182" s="50" t="s">
        <v>161</v>
      </c>
      <c r="F3182" s="49" t="s">
        <v>162</v>
      </c>
      <c r="G3182" s="51">
        <v>1410</v>
      </c>
      <c r="H3182" s="52">
        <v>42</v>
      </c>
    </row>
    <row r="3183" spans="1:8">
      <c r="A3183" s="53">
        <v>2026</v>
      </c>
      <c r="B3183" s="54" t="s">
        <v>254</v>
      </c>
      <c r="C3183" s="55" t="s">
        <v>39</v>
      </c>
      <c r="D3183" s="55" t="s">
        <v>149</v>
      </c>
      <c r="E3183" s="55" t="s">
        <v>161</v>
      </c>
      <c r="F3183" s="54" t="s">
        <v>162</v>
      </c>
      <c r="G3183" s="56">
        <v>40177</v>
      </c>
      <c r="H3183" s="57">
        <v>964</v>
      </c>
    </row>
    <row r="3184" spans="1:8">
      <c r="A3184" s="48">
        <v>2026</v>
      </c>
      <c r="B3184" s="49" t="s">
        <v>254</v>
      </c>
      <c r="C3184" s="50" t="s">
        <v>229</v>
      </c>
      <c r="D3184" s="50" t="s">
        <v>149</v>
      </c>
      <c r="E3184" s="50" t="s">
        <v>161</v>
      </c>
      <c r="F3184" s="49" t="s">
        <v>162</v>
      </c>
      <c r="G3184" s="51">
        <v>331</v>
      </c>
      <c r="H3184" s="52">
        <v>5</v>
      </c>
    </row>
    <row r="3185" spans="1:8">
      <c r="A3185" s="53">
        <v>2026</v>
      </c>
      <c r="B3185" s="54" t="s">
        <v>254</v>
      </c>
      <c r="C3185" s="55" t="s">
        <v>41</v>
      </c>
      <c r="D3185" s="55" t="s">
        <v>149</v>
      </c>
      <c r="E3185" s="55" t="s">
        <v>161</v>
      </c>
      <c r="F3185" s="54" t="s">
        <v>162</v>
      </c>
      <c r="G3185" s="56">
        <v>2049</v>
      </c>
      <c r="H3185" s="57">
        <v>44</v>
      </c>
    </row>
    <row r="3186" spans="1:8">
      <c r="A3186" s="48">
        <v>2026</v>
      </c>
      <c r="B3186" s="49" t="s">
        <v>254</v>
      </c>
      <c r="C3186" s="50" t="s">
        <v>56</v>
      </c>
      <c r="D3186" s="50" t="s">
        <v>149</v>
      </c>
      <c r="E3186" s="50" t="s">
        <v>161</v>
      </c>
      <c r="F3186" s="49" t="s">
        <v>162</v>
      </c>
      <c r="G3186" s="51">
        <v>4716</v>
      </c>
      <c r="H3186" s="52">
        <v>142</v>
      </c>
    </row>
    <row r="3187" spans="1:8">
      <c r="A3187" s="53">
        <v>2026</v>
      </c>
      <c r="B3187" s="54" t="s">
        <v>254</v>
      </c>
      <c r="C3187" s="55" t="s">
        <v>148</v>
      </c>
      <c r="D3187" s="55" t="s">
        <v>149</v>
      </c>
      <c r="E3187" s="55" t="s">
        <v>161</v>
      </c>
      <c r="F3187" s="54" t="s">
        <v>162</v>
      </c>
      <c r="G3187" s="56">
        <v>27119</v>
      </c>
      <c r="H3187" s="57">
        <v>616</v>
      </c>
    </row>
    <row r="3188" spans="1:8">
      <c r="A3188" s="48">
        <v>2026</v>
      </c>
      <c r="B3188" s="49" t="s">
        <v>254</v>
      </c>
      <c r="C3188" s="50" t="s">
        <v>74</v>
      </c>
      <c r="D3188" s="50" t="s">
        <v>149</v>
      </c>
      <c r="E3188" s="50" t="s">
        <v>161</v>
      </c>
      <c r="F3188" s="49" t="s">
        <v>162</v>
      </c>
      <c r="G3188" s="51">
        <v>508904</v>
      </c>
      <c r="H3188" s="52">
        <v>15427.002</v>
      </c>
    </row>
    <row r="3189" spans="1:8">
      <c r="A3189" s="53">
        <v>2026</v>
      </c>
      <c r="B3189" s="54" t="s">
        <v>254</v>
      </c>
      <c r="C3189" s="55" t="s">
        <v>177</v>
      </c>
      <c r="D3189" s="55" t="s">
        <v>149</v>
      </c>
      <c r="E3189" s="55" t="s">
        <v>161</v>
      </c>
      <c r="F3189" s="54" t="s">
        <v>162</v>
      </c>
      <c r="G3189" s="56">
        <v>13582</v>
      </c>
      <c r="H3189" s="57">
        <v>414</v>
      </c>
    </row>
    <row r="3190" spans="1:8">
      <c r="A3190" s="48">
        <v>2026</v>
      </c>
      <c r="B3190" s="49" t="s">
        <v>254</v>
      </c>
      <c r="C3190" s="50" t="s">
        <v>72</v>
      </c>
      <c r="D3190" s="50" t="s">
        <v>151</v>
      </c>
      <c r="E3190" s="50" t="s">
        <v>178</v>
      </c>
      <c r="F3190" s="49" t="s">
        <v>162</v>
      </c>
      <c r="G3190" s="51">
        <v>791</v>
      </c>
      <c r="H3190" s="52">
        <v>20.9</v>
      </c>
    </row>
    <row r="3191" spans="1:8">
      <c r="A3191" s="53">
        <v>2026</v>
      </c>
      <c r="B3191" s="54" t="s">
        <v>254</v>
      </c>
      <c r="C3191" s="55" t="s">
        <v>44</v>
      </c>
      <c r="D3191" s="55" t="s">
        <v>151</v>
      </c>
      <c r="E3191" s="55" t="s">
        <v>178</v>
      </c>
      <c r="F3191" s="54" t="s">
        <v>162</v>
      </c>
      <c r="G3191" s="56">
        <v>34886</v>
      </c>
      <c r="H3191" s="57">
        <v>2813.9540000000002</v>
      </c>
    </row>
    <row r="3192" spans="1:8">
      <c r="A3192" s="48">
        <v>2026</v>
      </c>
      <c r="B3192" s="49" t="s">
        <v>254</v>
      </c>
      <c r="C3192" s="50" t="s">
        <v>60</v>
      </c>
      <c r="D3192" s="50" t="s">
        <v>151</v>
      </c>
      <c r="E3192" s="50" t="s">
        <v>178</v>
      </c>
      <c r="F3192" s="49" t="s">
        <v>162</v>
      </c>
      <c r="G3192" s="51">
        <v>22204</v>
      </c>
      <c r="H3192" s="52">
        <v>703</v>
      </c>
    </row>
    <row r="3193" spans="1:8">
      <c r="A3193" s="53">
        <v>2026</v>
      </c>
      <c r="B3193" s="54" t="s">
        <v>254</v>
      </c>
      <c r="C3193" s="55" t="s">
        <v>46</v>
      </c>
      <c r="D3193" s="55" t="s">
        <v>151</v>
      </c>
      <c r="E3193" s="55" t="s">
        <v>178</v>
      </c>
      <c r="F3193" s="54" t="s">
        <v>162</v>
      </c>
      <c r="G3193" s="56">
        <v>422</v>
      </c>
      <c r="H3193" s="57">
        <v>35.97</v>
      </c>
    </row>
    <row r="3194" spans="1:8">
      <c r="A3194" s="48">
        <v>2026</v>
      </c>
      <c r="B3194" s="49" t="s">
        <v>254</v>
      </c>
      <c r="C3194" s="50" t="s">
        <v>47</v>
      </c>
      <c r="D3194" s="50" t="s">
        <v>151</v>
      </c>
      <c r="E3194" s="50" t="s">
        <v>178</v>
      </c>
      <c r="F3194" s="49" t="s">
        <v>162</v>
      </c>
      <c r="G3194" s="51">
        <v>1150</v>
      </c>
      <c r="H3194" s="52">
        <v>22.94</v>
      </c>
    </row>
    <row r="3195" spans="1:8">
      <c r="A3195" s="53">
        <v>2026</v>
      </c>
      <c r="B3195" s="54" t="s">
        <v>254</v>
      </c>
      <c r="C3195" s="55" t="s">
        <v>48</v>
      </c>
      <c r="D3195" s="55" t="s">
        <v>151</v>
      </c>
      <c r="E3195" s="55" t="s">
        <v>178</v>
      </c>
      <c r="F3195" s="54" t="s">
        <v>162</v>
      </c>
      <c r="G3195" s="56">
        <v>19086</v>
      </c>
      <c r="H3195" s="57">
        <v>572.9</v>
      </c>
    </row>
    <row r="3196" spans="1:8">
      <c r="A3196" s="48">
        <v>2026</v>
      </c>
      <c r="B3196" s="49" t="s">
        <v>254</v>
      </c>
      <c r="C3196" s="50" t="s">
        <v>169</v>
      </c>
      <c r="D3196" s="50" t="s">
        <v>151</v>
      </c>
      <c r="E3196" s="50" t="s">
        <v>178</v>
      </c>
      <c r="F3196" s="49" t="s">
        <v>162</v>
      </c>
      <c r="G3196" s="51">
        <v>1130</v>
      </c>
      <c r="H3196" s="52">
        <v>126.39100000000001</v>
      </c>
    </row>
    <row r="3197" spans="1:8">
      <c r="A3197" s="53">
        <v>2026</v>
      </c>
      <c r="B3197" s="54" t="s">
        <v>254</v>
      </c>
      <c r="C3197" s="55" t="s">
        <v>49</v>
      </c>
      <c r="D3197" s="55" t="s">
        <v>151</v>
      </c>
      <c r="E3197" s="55" t="s">
        <v>178</v>
      </c>
      <c r="F3197" s="54" t="s">
        <v>162</v>
      </c>
      <c r="G3197" s="56">
        <v>1494</v>
      </c>
      <c r="H3197" s="57">
        <v>332.22399999999999</v>
      </c>
    </row>
    <row r="3198" spans="1:8">
      <c r="A3198" s="48">
        <v>2026</v>
      </c>
      <c r="B3198" s="49" t="s">
        <v>254</v>
      </c>
      <c r="C3198" s="50" t="s">
        <v>73</v>
      </c>
      <c r="D3198" s="50" t="s">
        <v>151</v>
      </c>
      <c r="E3198" s="50" t="s">
        <v>178</v>
      </c>
      <c r="F3198" s="49" t="s">
        <v>162</v>
      </c>
      <c r="G3198" s="51">
        <v>1661</v>
      </c>
      <c r="H3198" s="52">
        <v>34.200000000000003</v>
      </c>
    </row>
    <row r="3199" spans="1:8">
      <c r="A3199" s="53">
        <v>2026</v>
      </c>
      <c r="B3199" s="54" t="s">
        <v>254</v>
      </c>
      <c r="C3199" s="55" t="s">
        <v>172</v>
      </c>
      <c r="D3199" s="55" t="s">
        <v>151</v>
      </c>
      <c r="E3199" s="55" t="s">
        <v>178</v>
      </c>
      <c r="F3199" s="54" t="s">
        <v>162</v>
      </c>
      <c r="G3199" s="56">
        <v>2390</v>
      </c>
      <c r="H3199" s="57">
        <v>66</v>
      </c>
    </row>
    <row r="3200" spans="1:8">
      <c r="A3200" s="48">
        <v>2026</v>
      </c>
      <c r="B3200" s="49" t="s">
        <v>254</v>
      </c>
      <c r="C3200" s="50" t="s">
        <v>51</v>
      </c>
      <c r="D3200" s="50" t="s">
        <v>151</v>
      </c>
      <c r="E3200" s="50" t="s">
        <v>178</v>
      </c>
      <c r="F3200" s="49" t="s">
        <v>162</v>
      </c>
      <c r="G3200" s="51">
        <v>16919</v>
      </c>
      <c r="H3200" s="52">
        <v>760</v>
      </c>
    </row>
    <row r="3201" spans="1:8">
      <c r="A3201" s="53">
        <v>2026</v>
      </c>
      <c r="B3201" s="54" t="s">
        <v>254</v>
      </c>
      <c r="C3201" s="55" t="s">
        <v>56</v>
      </c>
      <c r="D3201" s="55" t="s">
        <v>151</v>
      </c>
      <c r="E3201" s="55" t="s">
        <v>178</v>
      </c>
      <c r="F3201" s="54" t="s">
        <v>162</v>
      </c>
      <c r="G3201" s="56">
        <v>588</v>
      </c>
      <c r="H3201" s="57">
        <v>20</v>
      </c>
    </row>
    <row r="3202" spans="1:8">
      <c r="A3202" s="48">
        <v>2026</v>
      </c>
      <c r="B3202" s="49" t="s">
        <v>254</v>
      </c>
      <c r="C3202" s="50" t="s">
        <v>175</v>
      </c>
      <c r="D3202" s="50" t="s">
        <v>151</v>
      </c>
      <c r="E3202" s="50" t="s">
        <v>178</v>
      </c>
      <c r="F3202" s="49" t="s">
        <v>162</v>
      </c>
      <c r="G3202" s="51">
        <v>3002</v>
      </c>
      <c r="H3202" s="52">
        <v>54</v>
      </c>
    </row>
    <row r="3203" spans="1:8">
      <c r="A3203" s="53">
        <v>2026</v>
      </c>
      <c r="B3203" s="54" t="s">
        <v>254</v>
      </c>
      <c r="C3203" s="55" t="s">
        <v>74</v>
      </c>
      <c r="D3203" s="55" t="s">
        <v>151</v>
      </c>
      <c r="E3203" s="55" t="s">
        <v>178</v>
      </c>
      <c r="F3203" s="54" t="s">
        <v>162</v>
      </c>
      <c r="G3203" s="56">
        <v>77696</v>
      </c>
      <c r="H3203" s="57">
        <v>2450</v>
      </c>
    </row>
    <row r="3204" spans="1:8">
      <c r="A3204" s="48">
        <v>2026</v>
      </c>
      <c r="B3204" s="49" t="s">
        <v>254</v>
      </c>
      <c r="C3204" s="50" t="s">
        <v>177</v>
      </c>
      <c r="D3204" s="50" t="s">
        <v>151</v>
      </c>
      <c r="E3204" s="50" t="s">
        <v>178</v>
      </c>
      <c r="F3204" s="49" t="s">
        <v>162</v>
      </c>
      <c r="G3204" s="51">
        <v>30170</v>
      </c>
      <c r="H3204" s="52">
        <v>1079.3800000000001</v>
      </c>
    </row>
    <row r="3205" spans="1:8">
      <c r="A3205" s="53">
        <v>2026</v>
      </c>
      <c r="B3205" s="54" t="s">
        <v>255</v>
      </c>
      <c r="C3205" s="55" t="s">
        <v>91</v>
      </c>
      <c r="D3205" s="55" t="s">
        <v>149</v>
      </c>
      <c r="E3205" s="55" t="s">
        <v>161</v>
      </c>
      <c r="F3205" s="54" t="s">
        <v>162</v>
      </c>
      <c r="G3205" s="56">
        <v>13478</v>
      </c>
      <c r="H3205" s="57">
        <v>506</v>
      </c>
    </row>
    <row r="3206" spans="1:8">
      <c r="A3206" s="48">
        <v>2026</v>
      </c>
      <c r="B3206" s="49" t="s">
        <v>255</v>
      </c>
      <c r="C3206" s="50" t="s">
        <v>84</v>
      </c>
      <c r="D3206" s="50" t="s">
        <v>149</v>
      </c>
      <c r="E3206" s="50" t="s">
        <v>161</v>
      </c>
      <c r="F3206" s="49" t="s">
        <v>162</v>
      </c>
      <c r="G3206" s="51">
        <v>12660</v>
      </c>
      <c r="H3206" s="52">
        <v>311</v>
      </c>
    </row>
    <row r="3207" spans="1:8">
      <c r="A3207" s="53">
        <v>2026</v>
      </c>
      <c r="B3207" s="54" t="s">
        <v>255</v>
      </c>
      <c r="C3207" s="55" t="s">
        <v>22</v>
      </c>
      <c r="D3207" s="55" t="s">
        <v>149</v>
      </c>
      <c r="E3207" s="55" t="s">
        <v>161</v>
      </c>
      <c r="F3207" s="54" t="s">
        <v>162</v>
      </c>
      <c r="G3207" s="56">
        <v>83154</v>
      </c>
      <c r="H3207" s="57">
        <v>1870</v>
      </c>
    </row>
    <row r="3208" spans="1:8">
      <c r="A3208" s="48">
        <v>2026</v>
      </c>
      <c r="B3208" s="49" t="s">
        <v>255</v>
      </c>
      <c r="C3208" s="50" t="s">
        <v>59</v>
      </c>
      <c r="D3208" s="50" t="s">
        <v>149</v>
      </c>
      <c r="E3208" s="50" t="s">
        <v>161</v>
      </c>
      <c r="F3208" s="49" t="s">
        <v>162</v>
      </c>
      <c r="G3208" s="51">
        <v>10416</v>
      </c>
      <c r="H3208" s="52">
        <v>396</v>
      </c>
    </row>
    <row r="3209" spans="1:8">
      <c r="A3209" s="53">
        <v>2026</v>
      </c>
      <c r="B3209" s="54" t="s">
        <v>255</v>
      </c>
      <c r="C3209" s="55" t="s">
        <v>72</v>
      </c>
      <c r="D3209" s="55" t="s">
        <v>149</v>
      </c>
      <c r="E3209" s="55" t="s">
        <v>161</v>
      </c>
      <c r="F3209" s="54" t="s">
        <v>162</v>
      </c>
      <c r="G3209" s="56">
        <v>30869</v>
      </c>
      <c r="H3209" s="57">
        <v>1134</v>
      </c>
    </row>
    <row r="3210" spans="1:8">
      <c r="A3210" s="48">
        <v>2026</v>
      </c>
      <c r="B3210" s="49" t="s">
        <v>255</v>
      </c>
      <c r="C3210" s="50" t="s">
        <v>44</v>
      </c>
      <c r="D3210" s="50" t="s">
        <v>149</v>
      </c>
      <c r="E3210" s="50" t="s">
        <v>161</v>
      </c>
      <c r="F3210" s="49" t="s">
        <v>162</v>
      </c>
      <c r="G3210" s="51">
        <v>28822</v>
      </c>
      <c r="H3210" s="52">
        <v>952.89499999999998</v>
      </c>
    </row>
    <row r="3211" spans="1:8">
      <c r="A3211" s="53">
        <v>2026</v>
      </c>
      <c r="B3211" s="54" t="s">
        <v>255</v>
      </c>
      <c r="C3211" s="55" t="s">
        <v>163</v>
      </c>
      <c r="D3211" s="55" t="s">
        <v>149</v>
      </c>
      <c r="E3211" s="55" t="s">
        <v>161</v>
      </c>
      <c r="F3211" s="54" t="s">
        <v>162</v>
      </c>
      <c r="G3211" s="56">
        <v>31633</v>
      </c>
      <c r="H3211" s="57">
        <v>1155</v>
      </c>
    </row>
    <row r="3212" spans="1:8">
      <c r="A3212" s="48">
        <v>2026</v>
      </c>
      <c r="B3212" s="49" t="s">
        <v>255</v>
      </c>
      <c r="C3212" s="50" t="s">
        <v>65</v>
      </c>
      <c r="D3212" s="50" t="s">
        <v>149</v>
      </c>
      <c r="E3212" s="50" t="s">
        <v>161</v>
      </c>
      <c r="F3212" s="49" t="s">
        <v>162</v>
      </c>
      <c r="G3212" s="51">
        <v>5922</v>
      </c>
      <c r="H3212" s="52">
        <v>132</v>
      </c>
    </row>
    <row r="3213" spans="1:8">
      <c r="A3213" s="53">
        <v>2026</v>
      </c>
      <c r="B3213" s="54" t="s">
        <v>255</v>
      </c>
      <c r="C3213" s="55" t="s">
        <v>165</v>
      </c>
      <c r="D3213" s="55" t="s">
        <v>149</v>
      </c>
      <c r="E3213" s="55" t="s">
        <v>161</v>
      </c>
      <c r="F3213" s="54" t="s">
        <v>162</v>
      </c>
      <c r="G3213" s="56">
        <v>13173</v>
      </c>
      <c r="H3213" s="57">
        <v>506</v>
      </c>
    </row>
    <row r="3214" spans="1:8">
      <c r="A3214" s="48">
        <v>2026</v>
      </c>
      <c r="B3214" s="49" t="s">
        <v>255</v>
      </c>
      <c r="C3214" s="50" t="s">
        <v>166</v>
      </c>
      <c r="D3214" s="50" t="s">
        <v>149</v>
      </c>
      <c r="E3214" s="50" t="s">
        <v>161</v>
      </c>
      <c r="F3214" s="49" t="s">
        <v>162</v>
      </c>
      <c r="G3214" s="51">
        <v>27231</v>
      </c>
      <c r="H3214" s="52">
        <v>814</v>
      </c>
    </row>
    <row r="3215" spans="1:8">
      <c r="A3215" s="53">
        <v>2026</v>
      </c>
      <c r="B3215" s="54" t="s">
        <v>255</v>
      </c>
      <c r="C3215" s="55" t="s">
        <v>29</v>
      </c>
      <c r="D3215" s="55" t="s">
        <v>149</v>
      </c>
      <c r="E3215" s="55" t="s">
        <v>161</v>
      </c>
      <c r="F3215" s="54" t="s">
        <v>162</v>
      </c>
      <c r="G3215" s="56">
        <v>4113</v>
      </c>
      <c r="H3215" s="57">
        <v>88</v>
      </c>
    </row>
    <row r="3216" spans="1:8">
      <c r="A3216" s="48">
        <v>2026</v>
      </c>
      <c r="B3216" s="49" t="s">
        <v>255</v>
      </c>
      <c r="C3216" s="50" t="s">
        <v>30</v>
      </c>
      <c r="D3216" s="50" t="s">
        <v>149</v>
      </c>
      <c r="E3216" s="50" t="s">
        <v>161</v>
      </c>
      <c r="F3216" s="49" t="s">
        <v>162</v>
      </c>
      <c r="G3216" s="51">
        <v>1966</v>
      </c>
      <c r="H3216" s="52">
        <v>44</v>
      </c>
    </row>
    <row r="3217" spans="1:8">
      <c r="A3217" s="53">
        <v>2026</v>
      </c>
      <c r="B3217" s="54" t="s">
        <v>255</v>
      </c>
      <c r="C3217" s="55" t="s">
        <v>168</v>
      </c>
      <c r="D3217" s="55" t="s">
        <v>149</v>
      </c>
      <c r="E3217" s="55" t="s">
        <v>161</v>
      </c>
      <c r="F3217" s="54" t="s">
        <v>162</v>
      </c>
      <c r="G3217" s="56">
        <v>16551</v>
      </c>
      <c r="H3217" s="57">
        <v>600</v>
      </c>
    </row>
    <row r="3218" spans="1:8">
      <c r="A3218" s="48">
        <v>2026</v>
      </c>
      <c r="B3218" s="49" t="s">
        <v>255</v>
      </c>
      <c r="C3218" s="50" t="s">
        <v>62</v>
      </c>
      <c r="D3218" s="50" t="s">
        <v>149</v>
      </c>
      <c r="E3218" s="50" t="s">
        <v>161</v>
      </c>
      <c r="F3218" s="49" t="s">
        <v>162</v>
      </c>
      <c r="G3218" s="51">
        <v>17337</v>
      </c>
      <c r="H3218" s="52">
        <v>630</v>
      </c>
    </row>
    <row r="3219" spans="1:8">
      <c r="A3219" s="53">
        <v>2026</v>
      </c>
      <c r="B3219" s="54" t="s">
        <v>255</v>
      </c>
      <c r="C3219" s="55" t="s">
        <v>46</v>
      </c>
      <c r="D3219" s="55" t="s">
        <v>149</v>
      </c>
      <c r="E3219" s="55" t="s">
        <v>161</v>
      </c>
      <c r="F3219" s="54" t="s">
        <v>162</v>
      </c>
      <c r="G3219" s="56">
        <v>34127</v>
      </c>
      <c r="H3219" s="57">
        <v>1274</v>
      </c>
    </row>
    <row r="3220" spans="1:8">
      <c r="A3220" s="48">
        <v>2026</v>
      </c>
      <c r="B3220" s="49" t="s">
        <v>255</v>
      </c>
      <c r="C3220" s="50" t="s">
        <v>47</v>
      </c>
      <c r="D3220" s="50" t="s">
        <v>149</v>
      </c>
      <c r="E3220" s="50" t="s">
        <v>161</v>
      </c>
      <c r="F3220" s="49" t="s">
        <v>162</v>
      </c>
      <c r="G3220" s="51">
        <v>18895</v>
      </c>
      <c r="H3220" s="52">
        <v>592.1</v>
      </c>
    </row>
    <row r="3221" spans="1:8">
      <c r="A3221" s="53">
        <v>2026</v>
      </c>
      <c r="B3221" s="54" t="s">
        <v>255</v>
      </c>
      <c r="C3221" s="55" t="s">
        <v>66</v>
      </c>
      <c r="D3221" s="55" t="s">
        <v>149</v>
      </c>
      <c r="E3221" s="55" t="s">
        <v>161</v>
      </c>
      <c r="F3221" s="54" t="s">
        <v>162</v>
      </c>
      <c r="G3221" s="56">
        <v>3650</v>
      </c>
      <c r="H3221" s="57">
        <v>84</v>
      </c>
    </row>
    <row r="3222" spans="1:8">
      <c r="A3222" s="48">
        <v>2026</v>
      </c>
      <c r="B3222" s="49" t="s">
        <v>255</v>
      </c>
      <c r="C3222" s="50" t="s">
        <v>33</v>
      </c>
      <c r="D3222" s="50" t="s">
        <v>149</v>
      </c>
      <c r="E3222" s="50" t="s">
        <v>161</v>
      </c>
      <c r="F3222" s="49" t="s">
        <v>162</v>
      </c>
      <c r="G3222" s="51">
        <v>17388</v>
      </c>
      <c r="H3222" s="52">
        <v>372</v>
      </c>
    </row>
    <row r="3223" spans="1:8">
      <c r="A3223" s="53">
        <v>2026</v>
      </c>
      <c r="B3223" s="54" t="s">
        <v>255</v>
      </c>
      <c r="C3223" s="55" t="s">
        <v>48</v>
      </c>
      <c r="D3223" s="55" t="s">
        <v>149</v>
      </c>
      <c r="E3223" s="55" t="s">
        <v>161</v>
      </c>
      <c r="F3223" s="54" t="s">
        <v>162</v>
      </c>
      <c r="G3223" s="56">
        <v>756707</v>
      </c>
      <c r="H3223" s="57">
        <v>25131.5</v>
      </c>
    </row>
    <row r="3224" spans="1:8">
      <c r="A3224" s="48">
        <v>2026</v>
      </c>
      <c r="B3224" s="49" t="s">
        <v>255</v>
      </c>
      <c r="C3224" s="50" t="s">
        <v>169</v>
      </c>
      <c r="D3224" s="50" t="s">
        <v>149</v>
      </c>
      <c r="E3224" s="50" t="s">
        <v>161</v>
      </c>
      <c r="F3224" s="49" t="s">
        <v>162</v>
      </c>
      <c r="G3224" s="51">
        <v>7834</v>
      </c>
      <c r="H3224" s="52">
        <v>160</v>
      </c>
    </row>
    <row r="3225" spans="1:8">
      <c r="A3225" s="53">
        <v>2026</v>
      </c>
      <c r="B3225" s="54" t="s">
        <v>255</v>
      </c>
      <c r="C3225" s="55" t="s">
        <v>49</v>
      </c>
      <c r="D3225" s="55" t="s">
        <v>149</v>
      </c>
      <c r="E3225" s="55" t="s">
        <v>161</v>
      </c>
      <c r="F3225" s="54" t="s">
        <v>162</v>
      </c>
      <c r="G3225" s="56">
        <v>5228</v>
      </c>
      <c r="H3225" s="57">
        <v>132</v>
      </c>
    </row>
    <row r="3226" spans="1:8">
      <c r="A3226" s="48">
        <v>2026</v>
      </c>
      <c r="B3226" s="49" t="s">
        <v>255</v>
      </c>
      <c r="C3226" s="50" t="s">
        <v>73</v>
      </c>
      <c r="D3226" s="50" t="s">
        <v>149</v>
      </c>
      <c r="E3226" s="50" t="s">
        <v>161</v>
      </c>
      <c r="F3226" s="49" t="s">
        <v>162</v>
      </c>
      <c r="G3226" s="51">
        <v>7619</v>
      </c>
      <c r="H3226" s="52">
        <v>286</v>
      </c>
    </row>
    <row r="3227" spans="1:8">
      <c r="A3227" s="53">
        <v>2026</v>
      </c>
      <c r="B3227" s="54" t="s">
        <v>255</v>
      </c>
      <c r="C3227" s="55" t="s">
        <v>38</v>
      </c>
      <c r="D3227" s="55" t="s">
        <v>149</v>
      </c>
      <c r="E3227" s="55" t="s">
        <v>161</v>
      </c>
      <c r="F3227" s="54" t="s">
        <v>162</v>
      </c>
      <c r="G3227" s="56">
        <v>7934</v>
      </c>
      <c r="H3227" s="57">
        <v>172</v>
      </c>
    </row>
    <row r="3228" spans="1:8">
      <c r="A3228" s="48">
        <v>2026</v>
      </c>
      <c r="B3228" s="49" t="s">
        <v>255</v>
      </c>
      <c r="C3228" s="50" t="s">
        <v>172</v>
      </c>
      <c r="D3228" s="50" t="s">
        <v>149</v>
      </c>
      <c r="E3228" s="50" t="s">
        <v>161</v>
      </c>
      <c r="F3228" s="49" t="s">
        <v>162</v>
      </c>
      <c r="G3228" s="51">
        <v>3922</v>
      </c>
      <c r="H3228" s="52">
        <v>92</v>
      </c>
    </row>
    <row r="3229" spans="1:8">
      <c r="A3229" s="53">
        <v>2026</v>
      </c>
      <c r="B3229" s="54" t="s">
        <v>255</v>
      </c>
      <c r="C3229" s="55" t="s">
        <v>68</v>
      </c>
      <c r="D3229" s="55" t="s">
        <v>149</v>
      </c>
      <c r="E3229" s="55" t="s">
        <v>161</v>
      </c>
      <c r="F3229" s="54" t="s">
        <v>162</v>
      </c>
      <c r="G3229" s="56">
        <v>3062</v>
      </c>
      <c r="H3229" s="57">
        <v>110</v>
      </c>
    </row>
    <row r="3230" spans="1:8">
      <c r="A3230" s="48">
        <v>2026</v>
      </c>
      <c r="B3230" s="49" t="s">
        <v>255</v>
      </c>
      <c r="C3230" s="50" t="s">
        <v>51</v>
      </c>
      <c r="D3230" s="50" t="s">
        <v>149</v>
      </c>
      <c r="E3230" s="50" t="s">
        <v>161</v>
      </c>
      <c r="F3230" s="49" t="s">
        <v>162</v>
      </c>
      <c r="G3230" s="51">
        <v>675</v>
      </c>
      <c r="H3230" s="52">
        <v>22</v>
      </c>
    </row>
    <row r="3231" spans="1:8">
      <c r="A3231" s="53">
        <v>2026</v>
      </c>
      <c r="B3231" s="54" t="s">
        <v>255</v>
      </c>
      <c r="C3231" s="55" t="s">
        <v>63</v>
      </c>
      <c r="D3231" s="55" t="s">
        <v>149</v>
      </c>
      <c r="E3231" s="55" t="s">
        <v>161</v>
      </c>
      <c r="F3231" s="54" t="s">
        <v>162</v>
      </c>
      <c r="G3231" s="56">
        <v>26424</v>
      </c>
      <c r="H3231" s="57">
        <v>1012</v>
      </c>
    </row>
    <row r="3232" spans="1:8">
      <c r="A3232" s="48">
        <v>2026</v>
      </c>
      <c r="B3232" s="49" t="s">
        <v>255</v>
      </c>
      <c r="C3232" s="50" t="s">
        <v>52</v>
      </c>
      <c r="D3232" s="50" t="s">
        <v>149</v>
      </c>
      <c r="E3232" s="50" t="s">
        <v>161</v>
      </c>
      <c r="F3232" s="49" t="s">
        <v>162</v>
      </c>
      <c r="G3232" s="51">
        <v>1438</v>
      </c>
      <c r="H3232" s="52">
        <v>42</v>
      </c>
    </row>
    <row r="3233" spans="1:8">
      <c r="A3233" s="53">
        <v>2026</v>
      </c>
      <c r="B3233" s="54" t="s">
        <v>255</v>
      </c>
      <c r="C3233" s="55" t="s">
        <v>39</v>
      </c>
      <c r="D3233" s="55" t="s">
        <v>149</v>
      </c>
      <c r="E3233" s="55" t="s">
        <v>161</v>
      </c>
      <c r="F3233" s="54" t="s">
        <v>162</v>
      </c>
      <c r="G3233" s="56">
        <v>28179</v>
      </c>
      <c r="H3233" s="57">
        <v>655</v>
      </c>
    </row>
    <row r="3234" spans="1:8">
      <c r="A3234" s="48">
        <v>2026</v>
      </c>
      <c r="B3234" s="49" t="s">
        <v>255</v>
      </c>
      <c r="C3234" s="50" t="s">
        <v>183</v>
      </c>
      <c r="D3234" s="50" t="s">
        <v>149</v>
      </c>
      <c r="E3234" s="50" t="s">
        <v>161</v>
      </c>
      <c r="F3234" s="49" t="s">
        <v>162</v>
      </c>
      <c r="G3234" s="51">
        <v>3012</v>
      </c>
      <c r="H3234" s="52">
        <v>88</v>
      </c>
    </row>
    <row r="3235" spans="1:8">
      <c r="A3235" s="53">
        <v>2026</v>
      </c>
      <c r="B3235" s="54" t="s">
        <v>255</v>
      </c>
      <c r="C3235" s="55" t="s">
        <v>41</v>
      </c>
      <c r="D3235" s="55" t="s">
        <v>149</v>
      </c>
      <c r="E3235" s="55" t="s">
        <v>161</v>
      </c>
      <c r="F3235" s="54" t="s">
        <v>162</v>
      </c>
      <c r="G3235" s="56">
        <v>1024</v>
      </c>
      <c r="H3235" s="57">
        <v>22</v>
      </c>
    </row>
    <row r="3236" spans="1:8">
      <c r="A3236" s="48">
        <v>2026</v>
      </c>
      <c r="B3236" s="49" t="s">
        <v>255</v>
      </c>
      <c r="C3236" s="50" t="s">
        <v>56</v>
      </c>
      <c r="D3236" s="50" t="s">
        <v>149</v>
      </c>
      <c r="E3236" s="50" t="s">
        <v>161</v>
      </c>
      <c r="F3236" s="49" t="s">
        <v>162</v>
      </c>
      <c r="G3236" s="51">
        <v>6383</v>
      </c>
      <c r="H3236" s="52">
        <v>200</v>
      </c>
    </row>
    <row r="3237" spans="1:8">
      <c r="A3237" s="53">
        <v>2026</v>
      </c>
      <c r="B3237" s="54" t="s">
        <v>255</v>
      </c>
      <c r="C3237" s="55" t="s">
        <v>174</v>
      </c>
      <c r="D3237" s="55" t="s">
        <v>149</v>
      </c>
      <c r="E3237" s="55" t="s">
        <v>161</v>
      </c>
      <c r="F3237" s="54" t="s">
        <v>162</v>
      </c>
      <c r="G3237" s="56">
        <v>4574</v>
      </c>
      <c r="H3237" s="57">
        <v>176</v>
      </c>
    </row>
    <row r="3238" spans="1:8">
      <c r="A3238" s="48">
        <v>2026</v>
      </c>
      <c r="B3238" s="49" t="s">
        <v>255</v>
      </c>
      <c r="C3238" s="50" t="s">
        <v>148</v>
      </c>
      <c r="D3238" s="50" t="s">
        <v>149</v>
      </c>
      <c r="E3238" s="50" t="s">
        <v>161</v>
      </c>
      <c r="F3238" s="49" t="s">
        <v>162</v>
      </c>
      <c r="G3238" s="51">
        <v>18365</v>
      </c>
      <c r="H3238" s="52">
        <v>418</v>
      </c>
    </row>
    <row r="3239" spans="1:8">
      <c r="A3239" s="53">
        <v>2026</v>
      </c>
      <c r="B3239" s="54" t="s">
        <v>255</v>
      </c>
      <c r="C3239" s="55" t="s">
        <v>74</v>
      </c>
      <c r="D3239" s="55" t="s">
        <v>149</v>
      </c>
      <c r="E3239" s="55" t="s">
        <v>161</v>
      </c>
      <c r="F3239" s="54" t="s">
        <v>162</v>
      </c>
      <c r="G3239" s="56">
        <v>386918</v>
      </c>
      <c r="H3239" s="57">
        <v>12120.38</v>
      </c>
    </row>
    <row r="3240" spans="1:8">
      <c r="A3240" s="48">
        <v>2026</v>
      </c>
      <c r="B3240" s="49" t="s">
        <v>255</v>
      </c>
      <c r="C3240" s="50" t="s">
        <v>176</v>
      </c>
      <c r="D3240" s="50" t="s">
        <v>149</v>
      </c>
      <c r="E3240" s="50" t="s">
        <v>161</v>
      </c>
      <c r="F3240" s="49" t="s">
        <v>162</v>
      </c>
      <c r="G3240" s="51">
        <v>3452</v>
      </c>
      <c r="H3240" s="52">
        <v>110</v>
      </c>
    </row>
    <row r="3241" spans="1:8">
      <c r="A3241" s="53">
        <v>2026</v>
      </c>
      <c r="B3241" s="54" t="s">
        <v>255</v>
      </c>
      <c r="C3241" s="55" t="s">
        <v>177</v>
      </c>
      <c r="D3241" s="55" t="s">
        <v>149</v>
      </c>
      <c r="E3241" s="55" t="s">
        <v>161</v>
      </c>
      <c r="F3241" s="54" t="s">
        <v>162</v>
      </c>
      <c r="G3241" s="56">
        <v>7870</v>
      </c>
      <c r="H3241" s="57">
        <v>375</v>
      </c>
    </row>
    <row r="3242" spans="1:8">
      <c r="A3242" s="48">
        <v>2026</v>
      </c>
      <c r="B3242" s="49" t="s">
        <v>255</v>
      </c>
      <c r="C3242" s="50" t="s">
        <v>44</v>
      </c>
      <c r="D3242" s="50" t="s">
        <v>151</v>
      </c>
      <c r="E3242" s="50" t="s">
        <v>178</v>
      </c>
      <c r="F3242" s="49" t="s">
        <v>162</v>
      </c>
      <c r="G3242" s="51">
        <v>16483</v>
      </c>
      <c r="H3242" s="52">
        <v>1309.3979999999999</v>
      </c>
    </row>
    <row r="3243" spans="1:8">
      <c r="A3243" s="53">
        <v>2026</v>
      </c>
      <c r="B3243" s="54" t="s">
        <v>255</v>
      </c>
      <c r="C3243" s="55" t="s">
        <v>60</v>
      </c>
      <c r="D3243" s="55" t="s">
        <v>151</v>
      </c>
      <c r="E3243" s="55" t="s">
        <v>178</v>
      </c>
      <c r="F3243" s="54" t="s">
        <v>162</v>
      </c>
      <c r="G3243" s="56">
        <v>7268</v>
      </c>
      <c r="H3243" s="57">
        <v>228</v>
      </c>
    </row>
    <row r="3244" spans="1:8">
      <c r="A3244" s="48">
        <v>2026</v>
      </c>
      <c r="B3244" s="49" t="s">
        <v>255</v>
      </c>
      <c r="C3244" s="50" t="s">
        <v>46</v>
      </c>
      <c r="D3244" s="50" t="s">
        <v>151</v>
      </c>
      <c r="E3244" s="50" t="s">
        <v>178</v>
      </c>
      <c r="F3244" s="49" t="s">
        <v>162</v>
      </c>
      <c r="G3244" s="51">
        <v>4867</v>
      </c>
      <c r="H3244" s="52">
        <v>308.92399999999998</v>
      </c>
    </row>
    <row r="3245" spans="1:8">
      <c r="A3245" s="53">
        <v>2026</v>
      </c>
      <c r="B3245" s="54" t="s">
        <v>255</v>
      </c>
      <c r="C3245" s="55" t="s">
        <v>47</v>
      </c>
      <c r="D3245" s="55" t="s">
        <v>151</v>
      </c>
      <c r="E3245" s="55" t="s">
        <v>178</v>
      </c>
      <c r="F3245" s="54" t="s">
        <v>162</v>
      </c>
      <c r="G3245" s="56">
        <v>1924</v>
      </c>
      <c r="H3245" s="57">
        <v>242.22</v>
      </c>
    </row>
    <row r="3246" spans="1:8">
      <c r="A3246" s="48">
        <v>2026</v>
      </c>
      <c r="B3246" s="49" t="s">
        <v>255</v>
      </c>
      <c r="C3246" s="50" t="s">
        <v>48</v>
      </c>
      <c r="D3246" s="50" t="s">
        <v>151</v>
      </c>
      <c r="E3246" s="50" t="s">
        <v>178</v>
      </c>
      <c r="F3246" s="49" t="s">
        <v>162</v>
      </c>
      <c r="G3246" s="51">
        <v>12746</v>
      </c>
      <c r="H3246" s="52">
        <v>316.39999999999998</v>
      </c>
    </row>
    <row r="3247" spans="1:8">
      <c r="A3247" s="53">
        <v>2026</v>
      </c>
      <c r="B3247" s="54" t="s">
        <v>255</v>
      </c>
      <c r="C3247" s="55" t="s">
        <v>169</v>
      </c>
      <c r="D3247" s="55" t="s">
        <v>151</v>
      </c>
      <c r="E3247" s="55" t="s">
        <v>178</v>
      </c>
      <c r="F3247" s="54" t="s">
        <v>162</v>
      </c>
      <c r="G3247" s="56">
        <v>937</v>
      </c>
      <c r="H3247" s="57">
        <v>98.007999999999996</v>
      </c>
    </row>
    <row r="3248" spans="1:8">
      <c r="A3248" s="48">
        <v>2026</v>
      </c>
      <c r="B3248" s="49" t="s">
        <v>255</v>
      </c>
      <c r="C3248" s="50" t="s">
        <v>49</v>
      </c>
      <c r="D3248" s="50" t="s">
        <v>151</v>
      </c>
      <c r="E3248" s="50" t="s">
        <v>178</v>
      </c>
      <c r="F3248" s="49" t="s">
        <v>162</v>
      </c>
      <c r="G3248" s="51">
        <v>205</v>
      </c>
      <c r="H3248" s="52">
        <v>71.275999999999996</v>
      </c>
    </row>
    <row r="3249" spans="1:8">
      <c r="A3249" s="53">
        <v>2026</v>
      </c>
      <c r="B3249" s="54" t="s">
        <v>255</v>
      </c>
      <c r="C3249" s="55" t="s">
        <v>51</v>
      </c>
      <c r="D3249" s="55" t="s">
        <v>151</v>
      </c>
      <c r="E3249" s="55" t="s">
        <v>178</v>
      </c>
      <c r="F3249" s="54" t="s">
        <v>162</v>
      </c>
      <c r="G3249" s="56">
        <v>11107</v>
      </c>
      <c r="H3249" s="57">
        <v>500</v>
      </c>
    </row>
    <row r="3250" spans="1:8">
      <c r="A3250" s="48">
        <v>2026</v>
      </c>
      <c r="B3250" s="49" t="s">
        <v>255</v>
      </c>
      <c r="C3250" s="50" t="s">
        <v>52</v>
      </c>
      <c r="D3250" s="50" t="s">
        <v>151</v>
      </c>
      <c r="E3250" s="50" t="s">
        <v>178</v>
      </c>
      <c r="F3250" s="49" t="s">
        <v>162</v>
      </c>
      <c r="G3250" s="51">
        <v>878</v>
      </c>
      <c r="H3250" s="52">
        <v>15</v>
      </c>
    </row>
    <row r="3251" spans="1:8">
      <c r="A3251" s="53">
        <v>2026</v>
      </c>
      <c r="B3251" s="54" t="s">
        <v>255</v>
      </c>
      <c r="C3251" s="55" t="s">
        <v>74</v>
      </c>
      <c r="D3251" s="55" t="s">
        <v>151</v>
      </c>
      <c r="E3251" s="55" t="s">
        <v>178</v>
      </c>
      <c r="F3251" s="54" t="s">
        <v>162</v>
      </c>
      <c r="G3251" s="56">
        <v>48996</v>
      </c>
      <c r="H3251" s="57">
        <v>1362.8</v>
      </c>
    </row>
    <row r="3252" spans="1:8">
      <c r="A3252" s="48">
        <v>2026</v>
      </c>
      <c r="B3252" s="49" t="s">
        <v>255</v>
      </c>
      <c r="C3252" s="50" t="s">
        <v>177</v>
      </c>
      <c r="D3252" s="50" t="s">
        <v>151</v>
      </c>
      <c r="E3252" s="50" t="s">
        <v>178</v>
      </c>
      <c r="F3252" s="49" t="s">
        <v>162</v>
      </c>
      <c r="G3252" s="51">
        <v>9169</v>
      </c>
      <c r="H3252" s="52">
        <v>505.815</v>
      </c>
    </row>
    <row r="3253" spans="1:8">
      <c r="A3253" s="53">
        <v>2026</v>
      </c>
      <c r="B3253" s="54" t="s">
        <v>256</v>
      </c>
      <c r="C3253" s="55" t="s">
        <v>91</v>
      </c>
      <c r="D3253" s="55" t="s">
        <v>149</v>
      </c>
      <c r="E3253" s="55" t="s">
        <v>161</v>
      </c>
      <c r="F3253" s="54" t="s">
        <v>162</v>
      </c>
      <c r="G3253" s="56">
        <v>3067</v>
      </c>
      <c r="H3253" s="57">
        <v>110</v>
      </c>
    </row>
    <row r="3254" spans="1:8">
      <c r="A3254" s="48">
        <v>2026</v>
      </c>
      <c r="B3254" s="49" t="s">
        <v>256</v>
      </c>
      <c r="C3254" s="50" t="s">
        <v>84</v>
      </c>
      <c r="D3254" s="50" t="s">
        <v>149</v>
      </c>
      <c r="E3254" s="50" t="s">
        <v>161</v>
      </c>
      <c r="F3254" s="49" t="s">
        <v>162</v>
      </c>
      <c r="G3254" s="51">
        <v>10436</v>
      </c>
      <c r="H3254" s="52">
        <v>250</v>
      </c>
    </row>
    <row r="3255" spans="1:8">
      <c r="A3255" s="53">
        <v>2026</v>
      </c>
      <c r="B3255" s="54" t="s">
        <v>256</v>
      </c>
      <c r="C3255" s="55" t="s">
        <v>22</v>
      </c>
      <c r="D3255" s="55" t="s">
        <v>149</v>
      </c>
      <c r="E3255" s="55" t="s">
        <v>161</v>
      </c>
      <c r="F3255" s="54" t="s">
        <v>162</v>
      </c>
      <c r="G3255" s="56">
        <v>69072</v>
      </c>
      <c r="H3255" s="57">
        <v>1606</v>
      </c>
    </row>
    <row r="3256" spans="1:8">
      <c r="A3256" s="48">
        <v>2026</v>
      </c>
      <c r="B3256" s="49" t="s">
        <v>256</v>
      </c>
      <c r="C3256" s="50" t="s">
        <v>59</v>
      </c>
      <c r="D3256" s="50" t="s">
        <v>149</v>
      </c>
      <c r="E3256" s="50" t="s">
        <v>161</v>
      </c>
      <c r="F3256" s="49" t="s">
        <v>162</v>
      </c>
      <c r="G3256" s="51">
        <v>19311</v>
      </c>
      <c r="H3256" s="52">
        <v>649</v>
      </c>
    </row>
    <row r="3257" spans="1:8">
      <c r="A3257" s="53">
        <v>2026</v>
      </c>
      <c r="B3257" s="54" t="s">
        <v>256</v>
      </c>
      <c r="C3257" s="55" t="s">
        <v>72</v>
      </c>
      <c r="D3257" s="55" t="s">
        <v>149</v>
      </c>
      <c r="E3257" s="55" t="s">
        <v>161</v>
      </c>
      <c r="F3257" s="54" t="s">
        <v>162</v>
      </c>
      <c r="G3257" s="56">
        <v>33159</v>
      </c>
      <c r="H3257" s="57">
        <v>1125.8</v>
      </c>
    </row>
    <row r="3258" spans="1:8">
      <c r="A3258" s="48">
        <v>2026</v>
      </c>
      <c r="B3258" s="49" t="s">
        <v>256</v>
      </c>
      <c r="C3258" s="50" t="s">
        <v>44</v>
      </c>
      <c r="D3258" s="50" t="s">
        <v>149</v>
      </c>
      <c r="E3258" s="50" t="s">
        <v>161</v>
      </c>
      <c r="F3258" s="49" t="s">
        <v>162</v>
      </c>
      <c r="G3258" s="51">
        <v>20327</v>
      </c>
      <c r="H3258" s="52">
        <v>938.03</v>
      </c>
    </row>
    <row r="3259" spans="1:8">
      <c r="A3259" s="53">
        <v>2026</v>
      </c>
      <c r="B3259" s="54" t="s">
        <v>256</v>
      </c>
      <c r="C3259" s="55" t="s">
        <v>60</v>
      </c>
      <c r="D3259" s="55" t="s">
        <v>149</v>
      </c>
      <c r="E3259" s="55" t="s">
        <v>161</v>
      </c>
      <c r="F3259" s="54" t="s">
        <v>162</v>
      </c>
      <c r="G3259" s="56">
        <v>12970</v>
      </c>
      <c r="H3259" s="57">
        <v>506</v>
      </c>
    </row>
    <row r="3260" spans="1:8">
      <c r="A3260" s="48">
        <v>2026</v>
      </c>
      <c r="B3260" s="49" t="s">
        <v>256</v>
      </c>
      <c r="C3260" s="50" t="s">
        <v>163</v>
      </c>
      <c r="D3260" s="50" t="s">
        <v>149</v>
      </c>
      <c r="E3260" s="50" t="s">
        <v>161</v>
      </c>
      <c r="F3260" s="49" t="s">
        <v>162</v>
      </c>
      <c r="G3260" s="51">
        <v>32295</v>
      </c>
      <c r="H3260" s="52">
        <v>1155</v>
      </c>
    </row>
    <row r="3261" spans="1:8">
      <c r="A3261" s="53">
        <v>2026</v>
      </c>
      <c r="B3261" s="54" t="s">
        <v>256</v>
      </c>
      <c r="C3261" s="55" t="s">
        <v>164</v>
      </c>
      <c r="D3261" s="55" t="s">
        <v>149</v>
      </c>
      <c r="E3261" s="55" t="s">
        <v>161</v>
      </c>
      <c r="F3261" s="54" t="s">
        <v>162</v>
      </c>
      <c r="G3261" s="56">
        <v>1244</v>
      </c>
      <c r="H3261" s="57">
        <v>44</v>
      </c>
    </row>
    <row r="3262" spans="1:8">
      <c r="A3262" s="48">
        <v>2026</v>
      </c>
      <c r="B3262" s="49" t="s">
        <v>256</v>
      </c>
      <c r="C3262" s="50" t="s">
        <v>61</v>
      </c>
      <c r="D3262" s="50" t="s">
        <v>149</v>
      </c>
      <c r="E3262" s="50" t="s">
        <v>161</v>
      </c>
      <c r="F3262" s="49" t="s">
        <v>162</v>
      </c>
      <c r="G3262" s="51">
        <v>4958</v>
      </c>
      <c r="H3262" s="52">
        <v>154</v>
      </c>
    </row>
    <row r="3263" spans="1:8">
      <c r="A3263" s="53">
        <v>2026</v>
      </c>
      <c r="B3263" s="54" t="s">
        <v>256</v>
      </c>
      <c r="C3263" s="55" t="s">
        <v>65</v>
      </c>
      <c r="D3263" s="55" t="s">
        <v>149</v>
      </c>
      <c r="E3263" s="55" t="s">
        <v>161</v>
      </c>
      <c r="F3263" s="54" t="s">
        <v>162</v>
      </c>
      <c r="G3263" s="56">
        <v>3024</v>
      </c>
      <c r="H3263" s="57">
        <v>66</v>
      </c>
    </row>
    <row r="3264" spans="1:8">
      <c r="A3264" s="48">
        <v>2026</v>
      </c>
      <c r="B3264" s="49" t="s">
        <v>256</v>
      </c>
      <c r="C3264" s="50" t="s">
        <v>165</v>
      </c>
      <c r="D3264" s="50" t="s">
        <v>149</v>
      </c>
      <c r="E3264" s="50" t="s">
        <v>161</v>
      </c>
      <c r="F3264" s="49" t="s">
        <v>162</v>
      </c>
      <c r="G3264" s="51">
        <v>8959</v>
      </c>
      <c r="H3264" s="52">
        <v>330</v>
      </c>
    </row>
    <row r="3265" spans="1:8">
      <c r="A3265" s="53">
        <v>2026</v>
      </c>
      <c r="B3265" s="54" t="s">
        <v>256</v>
      </c>
      <c r="C3265" s="55" t="s">
        <v>166</v>
      </c>
      <c r="D3265" s="55" t="s">
        <v>149</v>
      </c>
      <c r="E3265" s="55" t="s">
        <v>161</v>
      </c>
      <c r="F3265" s="54" t="s">
        <v>162</v>
      </c>
      <c r="G3265" s="56">
        <v>36932</v>
      </c>
      <c r="H3265" s="57">
        <v>990</v>
      </c>
    </row>
    <row r="3266" spans="1:8">
      <c r="A3266" s="48">
        <v>2026</v>
      </c>
      <c r="B3266" s="49" t="s">
        <v>256</v>
      </c>
      <c r="C3266" s="50" t="s">
        <v>29</v>
      </c>
      <c r="D3266" s="50" t="s">
        <v>149</v>
      </c>
      <c r="E3266" s="50" t="s">
        <v>161</v>
      </c>
      <c r="F3266" s="49" t="s">
        <v>162</v>
      </c>
      <c r="G3266" s="51">
        <v>7249</v>
      </c>
      <c r="H3266" s="52">
        <v>154</v>
      </c>
    </row>
    <row r="3267" spans="1:8">
      <c r="A3267" s="53">
        <v>2026</v>
      </c>
      <c r="B3267" s="54" t="s">
        <v>256</v>
      </c>
      <c r="C3267" s="55" t="s">
        <v>167</v>
      </c>
      <c r="D3267" s="55" t="s">
        <v>149</v>
      </c>
      <c r="E3267" s="55" t="s">
        <v>161</v>
      </c>
      <c r="F3267" s="54" t="s">
        <v>162</v>
      </c>
      <c r="G3267" s="56">
        <v>2228</v>
      </c>
      <c r="H3267" s="57">
        <v>66</v>
      </c>
    </row>
    <row r="3268" spans="1:8">
      <c r="A3268" s="48">
        <v>2026</v>
      </c>
      <c r="B3268" s="49" t="s">
        <v>256</v>
      </c>
      <c r="C3268" s="50" t="s">
        <v>30</v>
      </c>
      <c r="D3268" s="50" t="s">
        <v>149</v>
      </c>
      <c r="E3268" s="50" t="s">
        <v>161</v>
      </c>
      <c r="F3268" s="49" t="s">
        <v>162</v>
      </c>
      <c r="G3268" s="51">
        <v>3047</v>
      </c>
      <c r="H3268" s="52">
        <v>63</v>
      </c>
    </row>
    <row r="3269" spans="1:8">
      <c r="A3269" s="53">
        <v>2026</v>
      </c>
      <c r="B3269" s="54" t="s">
        <v>256</v>
      </c>
      <c r="C3269" s="55" t="s">
        <v>168</v>
      </c>
      <c r="D3269" s="55" t="s">
        <v>149</v>
      </c>
      <c r="E3269" s="55" t="s">
        <v>161</v>
      </c>
      <c r="F3269" s="54" t="s">
        <v>162</v>
      </c>
      <c r="G3269" s="56">
        <v>11260</v>
      </c>
      <c r="H3269" s="57">
        <v>330</v>
      </c>
    </row>
    <row r="3270" spans="1:8">
      <c r="A3270" s="48">
        <v>2026</v>
      </c>
      <c r="B3270" s="49" t="s">
        <v>256</v>
      </c>
      <c r="C3270" s="50" t="s">
        <v>62</v>
      </c>
      <c r="D3270" s="50" t="s">
        <v>149</v>
      </c>
      <c r="E3270" s="50" t="s">
        <v>161</v>
      </c>
      <c r="F3270" s="49" t="s">
        <v>162</v>
      </c>
      <c r="G3270" s="51">
        <v>23035</v>
      </c>
      <c r="H3270" s="52">
        <v>840</v>
      </c>
    </row>
    <row r="3271" spans="1:8">
      <c r="A3271" s="53">
        <v>2026</v>
      </c>
      <c r="B3271" s="54" t="s">
        <v>256</v>
      </c>
      <c r="C3271" s="55" t="s">
        <v>46</v>
      </c>
      <c r="D3271" s="55" t="s">
        <v>149</v>
      </c>
      <c r="E3271" s="55" t="s">
        <v>161</v>
      </c>
      <c r="F3271" s="54" t="s">
        <v>162</v>
      </c>
      <c r="G3271" s="56">
        <v>33655</v>
      </c>
      <c r="H3271" s="57">
        <v>1254.575</v>
      </c>
    </row>
    <row r="3272" spans="1:8">
      <c r="A3272" s="48">
        <v>2026</v>
      </c>
      <c r="B3272" s="49" t="s">
        <v>256</v>
      </c>
      <c r="C3272" s="50" t="s">
        <v>47</v>
      </c>
      <c r="D3272" s="50" t="s">
        <v>149</v>
      </c>
      <c r="E3272" s="50" t="s">
        <v>161</v>
      </c>
      <c r="F3272" s="49" t="s">
        <v>162</v>
      </c>
      <c r="G3272" s="51">
        <v>43871</v>
      </c>
      <c r="H3272" s="52">
        <v>1538</v>
      </c>
    </row>
    <row r="3273" spans="1:8">
      <c r="A3273" s="53">
        <v>2026</v>
      </c>
      <c r="B3273" s="54" t="s">
        <v>256</v>
      </c>
      <c r="C3273" s="55" t="s">
        <v>66</v>
      </c>
      <c r="D3273" s="55" t="s">
        <v>149</v>
      </c>
      <c r="E3273" s="55" t="s">
        <v>161</v>
      </c>
      <c r="F3273" s="54" t="s">
        <v>162</v>
      </c>
      <c r="G3273" s="56">
        <v>4861</v>
      </c>
      <c r="H3273" s="57">
        <v>128</v>
      </c>
    </row>
    <row r="3274" spans="1:8">
      <c r="A3274" s="48">
        <v>2026</v>
      </c>
      <c r="B3274" s="49" t="s">
        <v>256</v>
      </c>
      <c r="C3274" s="50" t="s">
        <v>33</v>
      </c>
      <c r="D3274" s="50" t="s">
        <v>149</v>
      </c>
      <c r="E3274" s="50" t="s">
        <v>161</v>
      </c>
      <c r="F3274" s="49" t="s">
        <v>162</v>
      </c>
      <c r="G3274" s="51">
        <v>7068</v>
      </c>
      <c r="H3274" s="52">
        <v>151</v>
      </c>
    </row>
    <row r="3275" spans="1:8">
      <c r="A3275" s="53">
        <v>2026</v>
      </c>
      <c r="B3275" s="54" t="s">
        <v>256</v>
      </c>
      <c r="C3275" s="55" t="s">
        <v>48</v>
      </c>
      <c r="D3275" s="55" t="s">
        <v>149</v>
      </c>
      <c r="E3275" s="55" t="s">
        <v>161</v>
      </c>
      <c r="F3275" s="54" t="s">
        <v>162</v>
      </c>
      <c r="G3275" s="56">
        <v>1119126</v>
      </c>
      <c r="H3275" s="57">
        <v>36136.15</v>
      </c>
    </row>
    <row r="3276" spans="1:8">
      <c r="A3276" s="48">
        <v>2026</v>
      </c>
      <c r="B3276" s="49" t="s">
        <v>256</v>
      </c>
      <c r="C3276" s="50" t="s">
        <v>169</v>
      </c>
      <c r="D3276" s="50" t="s">
        <v>149</v>
      </c>
      <c r="E3276" s="50" t="s">
        <v>161</v>
      </c>
      <c r="F3276" s="49" t="s">
        <v>162</v>
      </c>
      <c r="G3276" s="51">
        <v>14821</v>
      </c>
      <c r="H3276" s="52">
        <v>347.5</v>
      </c>
    </row>
    <row r="3277" spans="1:8">
      <c r="A3277" s="53">
        <v>2026</v>
      </c>
      <c r="B3277" s="54" t="s">
        <v>256</v>
      </c>
      <c r="C3277" s="55" t="s">
        <v>49</v>
      </c>
      <c r="D3277" s="55" t="s">
        <v>149</v>
      </c>
      <c r="E3277" s="55" t="s">
        <v>161</v>
      </c>
      <c r="F3277" s="54" t="s">
        <v>162</v>
      </c>
      <c r="G3277" s="56">
        <v>6500</v>
      </c>
      <c r="H3277" s="57">
        <v>153</v>
      </c>
    </row>
    <row r="3278" spans="1:8">
      <c r="A3278" s="48">
        <v>2026</v>
      </c>
      <c r="B3278" s="49" t="s">
        <v>256</v>
      </c>
      <c r="C3278" s="50" t="s">
        <v>38</v>
      </c>
      <c r="D3278" s="50" t="s">
        <v>149</v>
      </c>
      <c r="E3278" s="50" t="s">
        <v>161</v>
      </c>
      <c r="F3278" s="49" t="s">
        <v>162</v>
      </c>
      <c r="G3278" s="51">
        <v>24746</v>
      </c>
      <c r="H3278" s="52">
        <v>590</v>
      </c>
    </row>
    <row r="3279" spans="1:8">
      <c r="A3279" s="53">
        <v>2026</v>
      </c>
      <c r="B3279" s="54" t="s">
        <v>256</v>
      </c>
      <c r="C3279" s="55" t="s">
        <v>172</v>
      </c>
      <c r="D3279" s="55" t="s">
        <v>149</v>
      </c>
      <c r="E3279" s="55" t="s">
        <v>161</v>
      </c>
      <c r="F3279" s="54" t="s">
        <v>162</v>
      </c>
      <c r="G3279" s="56">
        <v>2879</v>
      </c>
      <c r="H3279" s="57">
        <v>68</v>
      </c>
    </row>
    <row r="3280" spans="1:8">
      <c r="A3280" s="48">
        <v>2026</v>
      </c>
      <c r="B3280" s="49" t="s">
        <v>256</v>
      </c>
      <c r="C3280" s="50" t="s">
        <v>63</v>
      </c>
      <c r="D3280" s="50" t="s">
        <v>149</v>
      </c>
      <c r="E3280" s="50" t="s">
        <v>161</v>
      </c>
      <c r="F3280" s="49" t="s">
        <v>162</v>
      </c>
      <c r="G3280" s="51">
        <v>8351</v>
      </c>
      <c r="H3280" s="52">
        <v>308</v>
      </c>
    </row>
    <row r="3281" spans="1:8">
      <c r="A3281" s="53">
        <v>2026</v>
      </c>
      <c r="B3281" s="54" t="s">
        <v>256</v>
      </c>
      <c r="C3281" s="55" t="s">
        <v>52</v>
      </c>
      <c r="D3281" s="55" t="s">
        <v>149</v>
      </c>
      <c r="E3281" s="55" t="s">
        <v>161</v>
      </c>
      <c r="F3281" s="54" t="s">
        <v>162</v>
      </c>
      <c r="G3281" s="56">
        <v>1437</v>
      </c>
      <c r="H3281" s="57">
        <v>42</v>
      </c>
    </row>
    <row r="3282" spans="1:8">
      <c r="A3282" s="48">
        <v>2026</v>
      </c>
      <c r="B3282" s="49" t="s">
        <v>256</v>
      </c>
      <c r="C3282" s="50" t="s">
        <v>39</v>
      </c>
      <c r="D3282" s="50" t="s">
        <v>149</v>
      </c>
      <c r="E3282" s="50" t="s">
        <v>161</v>
      </c>
      <c r="F3282" s="49" t="s">
        <v>162</v>
      </c>
      <c r="G3282" s="51">
        <v>17680</v>
      </c>
      <c r="H3282" s="52">
        <v>388</v>
      </c>
    </row>
    <row r="3283" spans="1:8">
      <c r="A3283" s="53">
        <v>2026</v>
      </c>
      <c r="B3283" s="54" t="s">
        <v>256</v>
      </c>
      <c r="C3283" s="55" t="s">
        <v>40</v>
      </c>
      <c r="D3283" s="55" t="s">
        <v>149</v>
      </c>
      <c r="E3283" s="55" t="s">
        <v>161</v>
      </c>
      <c r="F3283" s="54" t="s">
        <v>162</v>
      </c>
      <c r="G3283" s="56">
        <v>864</v>
      </c>
      <c r="H3283" s="57">
        <v>22</v>
      </c>
    </row>
    <row r="3284" spans="1:8">
      <c r="A3284" s="48">
        <v>2026</v>
      </c>
      <c r="B3284" s="49" t="s">
        <v>256</v>
      </c>
      <c r="C3284" s="50" t="s">
        <v>56</v>
      </c>
      <c r="D3284" s="50" t="s">
        <v>149</v>
      </c>
      <c r="E3284" s="50" t="s">
        <v>161</v>
      </c>
      <c r="F3284" s="49" t="s">
        <v>162</v>
      </c>
      <c r="G3284" s="51">
        <v>8767</v>
      </c>
      <c r="H3284" s="52">
        <v>261.7</v>
      </c>
    </row>
    <row r="3285" spans="1:8">
      <c r="A3285" s="53">
        <v>2026</v>
      </c>
      <c r="B3285" s="54" t="s">
        <v>256</v>
      </c>
      <c r="C3285" s="55" t="s">
        <v>174</v>
      </c>
      <c r="D3285" s="55" t="s">
        <v>149</v>
      </c>
      <c r="E3285" s="55" t="s">
        <v>161</v>
      </c>
      <c r="F3285" s="54" t="s">
        <v>162</v>
      </c>
      <c r="G3285" s="56">
        <v>16592</v>
      </c>
      <c r="H3285" s="57">
        <v>572</v>
      </c>
    </row>
    <row r="3286" spans="1:8">
      <c r="A3286" s="48">
        <v>2026</v>
      </c>
      <c r="B3286" s="49" t="s">
        <v>256</v>
      </c>
      <c r="C3286" s="50" t="s">
        <v>175</v>
      </c>
      <c r="D3286" s="50" t="s">
        <v>149</v>
      </c>
      <c r="E3286" s="50" t="s">
        <v>161</v>
      </c>
      <c r="F3286" s="49" t="s">
        <v>162</v>
      </c>
      <c r="G3286" s="51">
        <v>2639</v>
      </c>
      <c r="H3286" s="52">
        <v>88</v>
      </c>
    </row>
    <row r="3287" spans="1:8">
      <c r="A3287" s="53">
        <v>2026</v>
      </c>
      <c r="B3287" s="54" t="s">
        <v>256</v>
      </c>
      <c r="C3287" s="55" t="s">
        <v>148</v>
      </c>
      <c r="D3287" s="55" t="s">
        <v>149</v>
      </c>
      <c r="E3287" s="55" t="s">
        <v>161</v>
      </c>
      <c r="F3287" s="54" t="s">
        <v>162</v>
      </c>
      <c r="G3287" s="56">
        <v>49668</v>
      </c>
      <c r="H3287" s="57">
        <v>1122</v>
      </c>
    </row>
    <row r="3288" spans="1:8">
      <c r="A3288" s="48">
        <v>2026</v>
      </c>
      <c r="B3288" s="49" t="s">
        <v>256</v>
      </c>
      <c r="C3288" s="50" t="s">
        <v>74</v>
      </c>
      <c r="D3288" s="50" t="s">
        <v>149</v>
      </c>
      <c r="E3288" s="50" t="s">
        <v>161</v>
      </c>
      <c r="F3288" s="49" t="s">
        <v>162</v>
      </c>
      <c r="G3288" s="51">
        <v>554757</v>
      </c>
      <c r="H3288" s="52">
        <v>16282.47</v>
      </c>
    </row>
    <row r="3289" spans="1:8">
      <c r="A3289" s="53">
        <v>2026</v>
      </c>
      <c r="B3289" s="54" t="s">
        <v>256</v>
      </c>
      <c r="C3289" s="55" t="s">
        <v>177</v>
      </c>
      <c r="D3289" s="55" t="s">
        <v>149</v>
      </c>
      <c r="E3289" s="55" t="s">
        <v>161</v>
      </c>
      <c r="F3289" s="54" t="s">
        <v>162</v>
      </c>
      <c r="G3289" s="56">
        <v>40380</v>
      </c>
      <c r="H3289" s="57">
        <v>1380.56</v>
      </c>
    </row>
    <row r="3290" spans="1:8">
      <c r="A3290" s="48">
        <v>2026</v>
      </c>
      <c r="B3290" s="49" t="s">
        <v>256</v>
      </c>
      <c r="C3290" s="50" t="s">
        <v>84</v>
      </c>
      <c r="D3290" s="50" t="s">
        <v>151</v>
      </c>
      <c r="E3290" s="50" t="s">
        <v>178</v>
      </c>
      <c r="F3290" s="49" t="s">
        <v>162</v>
      </c>
      <c r="G3290" s="51">
        <v>880</v>
      </c>
      <c r="H3290" s="52">
        <v>22</v>
      </c>
    </row>
    <row r="3291" spans="1:8">
      <c r="A3291" s="53">
        <v>2026</v>
      </c>
      <c r="B3291" s="54" t="s">
        <v>256</v>
      </c>
      <c r="C3291" s="55" t="s">
        <v>44</v>
      </c>
      <c r="D3291" s="55" t="s">
        <v>151</v>
      </c>
      <c r="E3291" s="55" t="s">
        <v>178</v>
      </c>
      <c r="F3291" s="54" t="s">
        <v>162</v>
      </c>
      <c r="G3291" s="56">
        <v>37173</v>
      </c>
      <c r="H3291" s="57">
        <v>2923.0250000000001</v>
      </c>
    </row>
    <row r="3292" spans="1:8">
      <c r="A3292" s="48">
        <v>2026</v>
      </c>
      <c r="B3292" s="49" t="s">
        <v>256</v>
      </c>
      <c r="C3292" s="50" t="s">
        <v>60</v>
      </c>
      <c r="D3292" s="50" t="s">
        <v>151</v>
      </c>
      <c r="E3292" s="50" t="s">
        <v>178</v>
      </c>
      <c r="F3292" s="49" t="s">
        <v>162</v>
      </c>
      <c r="G3292" s="51">
        <v>10986</v>
      </c>
      <c r="H3292" s="52">
        <v>342</v>
      </c>
    </row>
    <row r="3293" spans="1:8">
      <c r="A3293" s="53">
        <v>2026</v>
      </c>
      <c r="B3293" s="54" t="s">
        <v>256</v>
      </c>
      <c r="C3293" s="55" t="s">
        <v>46</v>
      </c>
      <c r="D3293" s="55" t="s">
        <v>151</v>
      </c>
      <c r="E3293" s="55" t="s">
        <v>178</v>
      </c>
      <c r="F3293" s="54" t="s">
        <v>162</v>
      </c>
      <c r="G3293" s="56">
        <v>3136</v>
      </c>
      <c r="H3293" s="57">
        <v>192.08</v>
      </c>
    </row>
    <row r="3294" spans="1:8">
      <c r="A3294" s="48">
        <v>2026</v>
      </c>
      <c r="B3294" s="49" t="s">
        <v>256</v>
      </c>
      <c r="C3294" s="50" t="s">
        <v>47</v>
      </c>
      <c r="D3294" s="50" t="s">
        <v>151</v>
      </c>
      <c r="E3294" s="50" t="s">
        <v>178</v>
      </c>
      <c r="F3294" s="49" t="s">
        <v>162</v>
      </c>
      <c r="G3294" s="51">
        <v>1918</v>
      </c>
      <c r="H3294" s="52">
        <v>40</v>
      </c>
    </row>
    <row r="3295" spans="1:8">
      <c r="A3295" s="53">
        <v>2026</v>
      </c>
      <c r="B3295" s="54" t="s">
        <v>256</v>
      </c>
      <c r="C3295" s="55" t="s">
        <v>48</v>
      </c>
      <c r="D3295" s="55" t="s">
        <v>151</v>
      </c>
      <c r="E3295" s="55" t="s">
        <v>178</v>
      </c>
      <c r="F3295" s="54" t="s">
        <v>162</v>
      </c>
      <c r="G3295" s="56">
        <v>21962</v>
      </c>
      <c r="H3295" s="57">
        <v>589.5</v>
      </c>
    </row>
    <row r="3296" spans="1:8">
      <c r="A3296" s="48">
        <v>2026</v>
      </c>
      <c r="B3296" s="49" t="s">
        <v>256</v>
      </c>
      <c r="C3296" s="50" t="s">
        <v>169</v>
      </c>
      <c r="D3296" s="50" t="s">
        <v>151</v>
      </c>
      <c r="E3296" s="50" t="s">
        <v>178</v>
      </c>
      <c r="F3296" s="49" t="s">
        <v>162</v>
      </c>
      <c r="G3296" s="51">
        <v>1493</v>
      </c>
      <c r="H3296" s="52">
        <v>146.11500000000001</v>
      </c>
    </row>
    <row r="3297" spans="1:8">
      <c r="A3297" s="53">
        <v>2026</v>
      </c>
      <c r="B3297" s="54" t="s">
        <v>256</v>
      </c>
      <c r="C3297" s="55" t="s">
        <v>49</v>
      </c>
      <c r="D3297" s="55" t="s">
        <v>151</v>
      </c>
      <c r="E3297" s="55" t="s">
        <v>178</v>
      </c>
      <c r="F3297" s="54" t="s">
        <v>162</v>
      </c>
      <c r="G3297" s="56">
        <v>793</v>
      </c>
      <c r="H3297" s="57">
        <v>92.763999999999996</v>
      </c>
    </row>
    <row r="3298" spans="1:8">
      <c r="A3298" s="48">
        <v>2026</v>
      </c>
      <c r="B3298" s="49" t="s">
        <v>256</v>
      </c>
      <c r="C3298" s="50" t="s">
        <v>73</v>
      </c>
      <c r="D3298" s="50" t="s">
        <v>151</v>
      </c>
      <c r="E3298" s="50" t="s">
        <v>178</v>
      </c>
      <c r="F3298" s="49" t="s">
        <v>162</v>
      </c>
      <c r="G3298" s="51">
        <v>1702</v>
      </c>
      <c r="H3298" s="52">
        <v>34.200000000000003</v>
      </c>
    </row>
    <row r="3299" spans="1:8">
      <c r="A3299" s="53">
        <v>2026</v>
      </c>
      <c r="B3299" s="54" t="s">
        <v>256</v>
      </c>
      <c r="C3299" s="55" t="s">
        <v>51</v>
      </c>
      <c r="D3299" s="55" t="s">
        <v>151</v>
      </c>
      <c r="E3299" s="55" t="s">
        <v>178</v>
      </c>
      <c r="F3299" s="54" t="s">
        <v>162</v>
      </c>
      <c r="G3299" s="56">
        <v>11177</v>
      </c>
      <c r="H3299" s="57">
        <v>500</v>
      </c>
    </row>
    <row r="3300" spans="1:8">
      <c r="A3300" s="48">
        <v>2026</v>
      </c>
      <c r="B3300" s="49" t="s">
        <v>256</v>
      </c>
      <c r="C3300" s="50" t="s">
        <v>175</v>
      </c>
      <c r="D3300" s="50" t="s">
        <v>151</v>
      </c>
      <c r="E3300" s="50" t="s">
        <v>178</v>
      </c>
      <c r="F3300" s="49" t="s">
        <v>162</v>
      </c>
      <c r="G3300" s="51">
        <v>1021</v>
      </c>
      <c r="H3300" s="52">
        <v>18</v>
      </c>
    </row>
    <row r="3301" spans="1:8">
      <c r="A3301" s="53">
        <v>2026</v>
      </c>
      <c r="B3301" s="54" t="s">
        <v>256</v>
      </c>
      <c r="C3301" s="55" t="s">
        <v>148</v>
      </c>
      <c r="D3301" s="55" t="s">
        <v>151</v>
      </c>
      <c r="E3301" s="55" t="s">
        <v>178</v>
      </c>
      <c r="F3301" s="54" t="s">
        <v>162</v>
      </c>
      <c r="G3301" s="56">
        <v>706</v>
      </c>
      <c r="H3301" s="57">
        <v>24.222999999999999</v>
      </c>
    </row>
    <row r="3302" spans="1:8">
      <c r="A3302" s="48">
        <v>2026</v>
      </c>
      <c r="B3302" s="49" t="s">
        <v>256</v>
      </c>
      <c r="C3302" s="50" t="s">
        <v>74</v>
      </c>
      <c r="D3302" s="50" t="s">
        <v>151</v>
      </c>
      <c r="E3302" s="50" t="s">
        <v>178</v>
      </c>
      <c r="F3302" s="49" t="s">
        <v>162</v>
      </c>
      <c r="G3302" s="51">
        <v>82840</v>
      </c>
      <c r="H3302" s="52">
        <v>2325.4</v>
      </c>
    </row>
    <row r="3303" spans="1:8">
      <c r="A3303" s="53">
        <v>2026</v>
      </c>
      <c r="B3303" s="54" t="s">
        <v>256</v>
      </c>
      <c r="C3303" s="55" t="s">
        <v>177</v>
      </c>
      <c r="D3303" s="55" t="s">
        <v>151</v>
      </c>
      <c r="E3303" s="55" t="s">
        <v>178</v>
      </c>
      <c r="F3303" s="54" t="s">
        <v>162</v>
      </c>
      <c r="G3303" s="56">
        <v>10283</v>
      </c>
      <c r="H3303" s="57">
        <v>320.35000000000002</v>
      </c>
    </row>
    <row r="3304" spans="1:8">
      <c r="A3304" s="48">
        <v>2026</v>
      </c>
      <c r="B3304" s="49" t="s">
        <v>257</v>
      </c>
      <c r="C3304" s="50" t="s">
        <v>91</v>
      </c>
      <c r="D3304" s="50" t="s">
        <v>149</v>
      </c>
      <c r="E3304" s="50" t="s">
        <v>161</v>
      </c>
      <c r="F3304" s="49" t="s">
        <v>162</v>
      </c>
      <c r="G3304" s="51">
        <v>26963</v>
      </c>
      <c r="H3304" s="52">
        <v>792</v>
      </c>
    </row>
    <row r="3305" spans="1:8">
      <c r="A3305" s="53">
        <v>2026</v>
      </c>
      <c r="B3305" s="54" t="s">
        <v>257</v>
      </c>
      <c r="C3305" s="55" t="s">
        <v>84</v>
      </c>
      <c r="D3305" s="55" t="s">
        <v>149</v>
      </c>
      <c r="E3305" s="55" t="s">
        <v>161</v>
      </c>
      <c r="F3305" s="54" t="s">
        <v>162</v>
      </c>
      <c r="G3305" s="56">
        <v>1995</v>
      </c>
      <c r="H3305" s="57">
        <v>60</v>
      </c>
    </row>
    <row r="3306" spans="1:8">
      <c r="A3306" s="48">
        <v>2026</v>
      </c>
      <c r="B3306" s="49" t="s">
        <v>257</v>
      </c>
      <c r="C3306" s="50" t="s">
        <v>22</v>
      </c>
      <c r="D3306" s="50" t="s">
        <v>149</v>
      </c>
      <c r="E3306" s="50" t="s">
        <v>161</v>
      </c>
      <c r="F3306" s="49" t="s">
        <v>162</v>
      </c>
      <c r="G3306" s="51">
        <v>58469</v>
      </c>
      <c r="H3306" s="52">
        <v>1408</v>
      </c>
    </row>
    <row r="3307" spans="1:8">
      <c r="A3307" s="53">
        <v>2026</v>
      </c>
      <c r="B3307" s="54" t="s">
        <v>257</v>
      </c>
      <c r="C3307" s="55" t="s">
        <v>59</v>
      </c>
      <c r="D3307" s="55" t="s">
        <v>149</v>
      </c>
      <c r="E3307" s="55" t="s">
        <v>161</v>
      </c>
      <c r="F3307" s="54" t="s">
        <v>162</v>
      </c>
      <c r="G3307" s="56">
        <v>16662</v>
      </c>
      <c r="H3307" s="57">
        <v>462</v>
      </c>
    </row>
    <row r="3308" spans="1:8">
      <c r="A3308" s="48">
        <v>2026</v>
      </c>
      <c r="B3308" s="49" t="s">
        <v>257</v>
      </c>
      <c r="C3308" s="50" t="s">
        <v>72</v>
      </c>
      <c r="D3308" s="50" t="s">
        <v>149</v>
      </c>
      <c r="E3308" s="50" t="s">
        <v>161</v>
      </c>
      <c r="F3308" s="49" t="s">
        <v>162</v>
      </c>
      <c r="G3308" s="51">
        <v>71694</v>
      </c>
      <c r="H3308" s="52">
        <v>1948</v>
      </c>
    </row>
    <row r="3309" spans="1:8">
      <c r="A3309" s="53">
        <v>2026</v>
      </c>
      <c r="B3309" s="54" t="s">
        <v>257</v>
      </c>
      <c r="C3309" s="55" t="s">
        <v>44</v>
      </c>
      <c r="D3309" s="55" t="s">
        <v>149</v>
      </c>
      <c r="E3309" s="55" t="s">
        <v>161</v>
      </c>
      <c r="F3309" s="54" t="s">
        <v>162</v>
      </c>
      <c r="G3309" s="56">
        <v>22910</v>
      </c>
      <c r="H3309" s="57">
        <v>795.524</v>
      </c>
    </row>
    <row r="3310" spans="1:8">
      <c r="A3310" s="48">
        <v>2026</v>
      </c>
      <c r="B3310" s="49" t="s">
        <v>257</v>
      </c>
      <c r="C3310" s="50" t="s">
        <v>163</v>
      </c>
      <c r="D3310" s="50" t="s">
        <v>149</v>
      </c>
      <c r="E3310" s="50" t="s">
        <v>161</v>
      </c>
      <c r="F3310" s="49" t="s">
        <v>162</v>
      </c>
      <c r="G3310" s="51">
        <v>46276</v>
      </c>
      <c r="H3310" s="52">
        <v>1491</v>
      </c>
    </row>
    <row r="3311" spans="1:8">
      <c r="A3311" s="53">
        <v>2026</v>
      </c>
      <c r="B3311" s="54" t="s">
        <v>257</v>
      </c>
      <c r="C3311" s="55" t="s">
        <v>164</v>
      </c>
      <c r="D3311" s="55" t="s">
        <v>149</v>
      </c>
      <c r="E3311" s="55" t="s">
        <v>161</v>
      </c>
      <c r="F3311" s="54" t="s">
        <v>162</v>
      </c>
      <c r="G3311" s="56">
        <v>2247</v>
      </c>
      <c r="H3311" s="57">
        <v>44</v>
      </c>
    </row>
    <row r="3312" spans="1:8">
      <c r="A3312" s="48">
        <v>2026</v>
      </c>
      <c r="B3312" s="49" t="s">
        <v>257</v>
      </c>
      <c r="C3312" s="50" t="s">
        <v>61</v>
      </c>
      <c r="D3312" s="50" t="s">
        <v>149</v>
      </c>
      <c r="E3312" s="50" t="s">
        <v>161</v>
      </c>
      <c r="F3312" s="49" t="s">
        <v>162</v>
      </c>
      <c r="G3312" s="51">
        <v>12584</v>
      </c>
      <c r="H3312" s="52">
        <v>286</v>
      </c>
    </row>
    <row r="3313" spans="1:8">
      <c r="A3313" s="53">
        <v>2026</v>
      </c>
      <c r="B3313" s="54" t="s">
        <v>257</v>
      </c>
      <c r="C3313" s="55" t="s">
        <v>65</v>
      </c>
      <c r="D3313" s="55" t="s">
        <v>149</v>
      </c>
      <c r="E3313" s="55" t="s">
        <v>161</v>
      </c>
      <c r="F3313" s="54" t="s">
        <v>162</v>
      </c>
      <c r="G3313" s="56">
        <v>13114</v>
      </c>
      <c r="H3313" s="57">
        <v>286</v>
      </c>
    </row>
    <row r="3314" spans="1:8">
      <c r="A3314" s="48">
        <v>2026</v>
      </c>
      <c r="B3314" s="49" t="s">
        <v>257</v>
      </c>
      <c r="C3314" s="50" t="s">
        <v>165</v>
      </c>
      <c r="D3314" s="50" t="s">
        <v>149</v>
      </c>
      <c r="E3314" s="50" t="s">
        <v>161</v>
      </c>
      <c r="F3314" s="49" t="s">
        <v>162</v>
      </c>
      <c r="G3314" s="51">
        <v>2815</v>
      </c>
      <c r="H3314" s="52">
        <v>66</v>
      </c>
    </row>
    <row r="3315" spans="1:8">
      <c r="A3315" s="53">
        <v>2026</v>
      </c>
      <c r="B3315" s="54" t="s">
        <v>257</v>
      </c>
      <c r="C3315" s="55" t="s">
        <v>166</v>
      </c>
      <c r="D3315" s="55" t="s">
        <v>149</v>
      </c>
      <c r="E3315" s="55" t="s">
        <v>161</v>
      </c>
      <c r="F3315" s="54" t="s">
        <v>162</v>
      </c>
      <c r="G3315" s="56">
        <v>53576</v>
      </c>
      <c r="H3315" s="57">
        <v>1430</v>
      </c>
    </row>
    <row r="3316" spans="1:8">
      <c r="A3316" s="48">
        <v>2026</v>
      </c>
      <c r="B3316" s="49" t="s">
        <v>257</v>
      </c>
      <c r="C3316" s="50" t="s">
        <v>29</v>
      </c>
      <c r="D3316" s="50" t="s">
        <v>149</v>
      </c>
      <c r="E3316" s="50" t="s">
        <v>161</v>
      </c>
      <c r="F3316" s="49" t="s">
        <v>162</v>
      </c>
      <c r="G3316" s="51">
        <v>6186</v>
      </c>
      <c r="H3316" s="52">
        <v>132</v>
      </c>
    </row>
    <row r="3317" spans="1:8">
      <c r="A3317" s="53">
        <v>2026</v>
      </c>
      <c r="B3317" s="54" t="s">
        <v>257</v>
      </c>
      <c r="C3317" s="55" t="s">
        <v>167</v>
      </c>
      <c r="D3317" s="55" t="s">
        <v>149</v>
      </c>
      <c r="E3317" s="55" t="s">
        <v>161</v>
      </c>
      <c r="F3317" s="54" t="s">
        <v>162</v>
      </c>
      <c r="G3317" s="56">
        <v>1742</v>
      </c>
      <c r="H3317" s="57">
        <v>44</v>
      </c>
    </row>
    <row r="3318" spans="1:8">
      <c r="A3318" s="48">
        <v>2026</v>
      </c>
      <c r="B3318" s="49" t="s">
        <v>257</v>
      </c>
      <c r="C3318" s="50" t="s">
        <v>30</v>
      </c>
      <c r="D3318" s="50" t="s">
        <v>149</v>
      </c>
      <c r="E3318" s="50" t="s">
        <v>161</v>
      </c>
      <c r="F3318" s="49" t="s">
        <v>162</v>
      </c>
      <c r="G3318" s="51">
        <v>9181</v>
      </c>
      <c r="H3318" s="52">
        <v>182</v>
      </c>
    </row>
    <row r="3319" spans="1:8">
      <c r="A3319" s="53">
        <v>2026</v>
      </c>
      <c r="B3319" s="54" t="s">
        <v>257</v>
      </c>
      <c r="C3319" s="55" t="s">
        <v>168</v>
      </c>
      <c r="D3319" s="55" t="s">
        <v>149</v>
      </c>
      <c r="E3319" s="55" t="s">
        <v>161</v>
      </c>
      <c r="F3319" s="54" t="s">
        <v>162</v>
      </c>
      <c r="G3319" s="56">
        <v>30437</v>
      </c>
      <c r="H3319" s="57">
        <v>880</v>
      </c>
    </row>
    <row r="3320" spans="1:8">
      <c r="A3320" s="48">
        <v>2026</v>
      </c>
      <c r="B3320" s="49" t="s">
        <v>257</v>
      </c>
      <c r="C3320" s="50" t="s">
        <v>62</v>
      </c>
      <c r="D3320" s="50" t="s">
        <v>149</v>
      </c>
      <c r="E3320" s="50" t="s">
        <v>161</v>
      </c>
      <c r="F3320" s="49" t="s">
        <v>162</v>
      </c>
      <c r="G3320" s="51">
        <v>20268</v>
      </c>
      <c r="H3320" s="52">
        <v>630</v>
      </c>
    </row>
    <row r="3321" spans="1:8">
      <c r="A3321" s="53">
        <v>2026</v>
      </c>
      <c r="B3321" s="54" t="s">
        <v>257</v>
      </c>
      <c r="C3321" s="55" t="s">
        <v>46</v>
      </c>
      <c r="D3321" s="55" t="s">
        <v>149</v>
      </c>
      <c r="E3321" s="55" t="s">
        <v>161</v>
      </c>
      <c r="F3321" s="54" t="s">
        <v>162</v>
      </c>
      <c r="G3321" s="56">
        <v>28723</v>
      </c>
      <c r="H3321" s="57">
        <v>744</v>
      </c>
    </row>
    <row r="3322" spans="1:8">
      <c r="A3322" s="48">
        <v>2026</v>
      </c>
      <c r="B3322" s="49" t="s">
        <v>257</v>
      </c>
      <c r="C3322" s="50" t="s">
        <v>47</v>
      </c>
      <c r="D3322" s="50" t="s">
        <v>149</v>
      </c>
      <c r="E3322" s="50" t="s">
        <v>161</v>
      </c>
      <c r="F3322" s="49" t="s">
        <v>162</v>
      </c>
      <c r="G3322" s="51">
        <v>4500</v>
      </c>
      <c r="H3322" s="52">
        <v>106</v>
      </c>
    </row>
    <row r="3323" spans="1:8">
      <c r="A3323" s="53">
        <v>2026</v>
      </c>
      <c r="B3323" s="54" t="s">
        <v>257</v>
      </c>
      <c r="C3323" s="55" t="s">
        <v>32</v>
      </c>
      <c r="D3323" s="55" t="s">
        <v>149</v>
      </c>
      <c r="E3323" s="55" t="s">
        <v>161</v>
      </c>
      <c r="F3323" s="54" t="s">
        <v>162</v>
      </c>
      <c r="G3323" s="56">
        <v>5058</v>
      </c>
      <c r="H3323" s="57">
        <v>88</v>
      </c>
    </row>
    <row r="3324" spans="1:8">
      <c r="A3324" s="48">
        <v>2026</v>
      </c>
      <c r="B3324" s="49" t="s">
        <v>257</v>
      </c>
      <c r="C3324" s="50" t="s">
        <v>66</v>
      </c>
      <c r="D3324" s="50" t="s">
        <v>149</v>
      </c>
      <c r="E3324" s="50" t="s">
        <v>161</v>
      </c>
      <c r="F3324" s="49" t="s">
        <v>162</v>
      </c>
      <c r="G3324" s="51">
        <v>12198</v>
      </c>
      <c r="H3324" s="52">
        <v>279</v>
      </c>
    </row>
    <row r="3325" spans="1:8">
      <c r="A3325" s="53">
        <v>2026</v>
      </c>
      <c r="B3325" s="54" t="s">
        <v>257</v>
      </c>
      <c r="C3325" s="55" t="s">
        <v>33</v>
      </c>
      <c r="D3325" s="55" t="s">
        <v>149</v>
      </c>
      <c r="E3325" s="55" t="s">
        <v>161</v>
      </c>
      <c r="F3325" s="54" t="s">
        <v>162</v>
      </c>
      <c r="G3325" s="56">
        <v>18021</v>
      </c>
      <c r="H3325" s="57">
        <v>390</v>
      </c>
    </row>
    <row r="3326" spans="1:8">
      <c r="A3326" s="48">
        <v>2026</v>
      </c>
      <c r="B3326" s="49" t="s">
        <v>257</v>
      </c>
      <c r="C3326" s="50" t="s">
        <v>48</v>
      </c>
      <c r="D3326" s="50" t="s">
        <v>149</v>
      </c>
      <c r="E3326" s="50" t="s">
        <v>161</v>
      </c>
      <c r="F3326" s="49" t="s">
        <v>162</v>
      </c>
      <c r="G3326" s="51">
        <v>1203394</v>
      </c>
      <c r="H3326" s="52">
        <v>30325.55</v>
      </c>
    </row>
    <row r="3327" spans="1:8">
      <c r="A3327" s="53">
        <v>2026</v>
      </c>
      <c r="B3327" s="54" t="s">
        <v>257</v>
      </c>
      <c r="C3327" s="55" t="s">
        <v>169</v>
      </c>
      <c r="D3327" s="55" t="s">
        <v>149</v>
      </c>
      <c r="E3327" s="55" t="s">
        <v>161</v>
      </c>
      <c r="F3327" s="54" t="s">
        <v>162</v>
      </c>
      <c r="G3327" s="56">
        <v>8018</v>
      </c>
      <c r="H3327" s="57">
        <v>160</v>
      </c>
    </row>
    <row r="3328" spans="1:8">
      <c r="A3328" s="48">
        <v>2026</v>
      </c>
      <c r="B3328" s="49" t="s">
        <v>257</v>
      </c>
      <c r="C3328" s="50" t="s">
        <v>49</v>
      </c>
      <c r="D3328" s="50" t="s">
        <v>149</v>
      </c>
      <c r="E3328" s="50" t="s">
        <v>161</v>
      </c>
      <c r="F3328" s="49" t="s">
        <v>162</v>
      </c>
      <c r="G3328" s="51">
        <v>1276</v>
      </c>
      <c r="H3328" s="52">
        <v>21</v>
      </c>
    </row>
    <row r="3329" spans="1:8">
      <c r="A3329" s="53">
        <v>2026</v>
      </c>
      <c r="B3329" s="54" t="s">
        <v>257</v>
      </c>
      <c r="C3329" s="55" t="s">
        <v>38</v>
      </c>
      <c r="D3329" s="55" t="s">
        <v>149</v>
      </c>
      <c r="E3329" s="55" t="s">
        <v>161</v>
      </c>
      <c r="F3329" s="54" t="s">
        <v>162</v>
      </c>
      <c r="G3329" s="56">
        <v>19608</v>
      </c>
      <c r="H3329" s="57">
        <v>484</v>
      </c>
    </row>
    <row r="3330" spans="1:8">
      <c r="A3330" s="48">
        <v>2026</v>
      </c>
      <c r="B3330" s="49" t="s">
        <v>257</v>
      </c>
      <c r="C3330" s="50" t="s">
        <v>172</v>
      </c>
      <c r="D3330" s="50" t="s">
        <v>149</v>
      </c>
      <c r="E3330" s="50" t="s">
        <v>161</v>
      </c>
      <c r="F3330" s="49" t="s">
        <v>162</v>
      </c>
      <c r="G3330" s="51">
        <v>4773</v>
      </c>
      <c r="H3330" s="52">
        <v>138</v>
      </c>
    </row>
    <row r="3331" spans="1:8">
      <c r="A3331" s="53">
        <v>2026</v>
      </c>
      <c r="B3331" s="54" t="s">
        <v>257</v>
      </c>
      <c r="C3331" s="55" t="s">
        <v>68</v>
      </c>
      <c r="D3331" s="55" t="s">
        <v>149</v>
      </c>
      <c r="E3331" s="55" t="s">
        <v>161</v>
      </c>
      <c r="F3331" s="54" t="s">
        <v>162</v>
      </c>
      <c r="G3331" s="56">
        <v>10818</v>
      </c>
      <c r="H3331" s="57">
        <v>220</v>
      </c>
    </row>
    <row r="3332" spans="1:8">
      <c r="A3332" s="48">
        <v>2026</v>
      </c>
      <c r="B3332" s="49" t="s">
        <v>257</v>
      </c>
      <c r="C3332" s="50" t="s">
        <v>63</v>
      </c>
      <c r="D3332" s="50" t="s">
        <v>149</v>
      </c>
      <c r="E3332" s="50" t="s">
        <v>161</v>
      </c>
      <c r="F3332" s="49" t="s">
        <v>162</v>
      </c>
      <c r="G3332" s="51">
        <v>1901</v>
      </c>
      <c r="H3332" s="52">
        <v>44</v>
      </c>
    </row>
    <row r="3333" spans="1:8">
      <c r="A3333" s="53">
        <v>2026</v>
      </c>
      <c r="B3333" s="54" t="s">
        <v>257</v>
      </c>
      <c r="C3333" s="55" t="s">
        <v>52</v>
      </c>
      <c r="D3333" s="55" t="s">
        <v>149</v>
      </c>
      <c r="E3333" s="55" t="s">
        <v>161</v>
      </c>
      <c r="F3333" s="54" t="s">
        <v>162</v>
      </c>
      <c r="G3333" s="56">
        <v>6069</v>
      </c>
      <c r="H3333" s="57">
        <v>147</v>
      </c>
    </row>
    <row r="3334" spans="1:8">
      <c r="A3334" s="48">
        <v>2026</v>
      </c>
      <c r="B3334" s="49" t="s">
        <v>257</v>
      </c>
      <c r="C3334" s="50" t="s">
        <v>39</v>
      </c>
      <c r="D3334" s="50" t="s">
        <v>149</v>
      </c>
      <c r="E3334" s="50" t="s">
        <v>161</v>
      </c>
      <c r="F3334" s="49" t="s">
        <v>162</v>
      </c>
      <c r="G3334" s="51">
        <v>32201</v>
      </c>
      <c r="H3334" s="52">
        <v>698</v>
      </c>
    </row>
    <row r="3335" spans="1:8">
      <c r="A3335" s="53">
        <v>2026</v>
      </c>
      <c r="B3335" s="54" t="s">
        <v>257</v>
      </c>
      <c r="C3335" s="55" t="s">
        <v>41</v>
      </c>
      <c r="D3335" s="55" t="s">
        <v>149</v>
      </c>
      <c r="E3335" s="55" t="s">
        <v>161</v>
      </c>
      <c r="F3335" s="54" t="s">
        <v>162</v>
      </c>
      <c r="G3335" s="56">
        <v>4134</v>
      </c>
      <c r="H3335" s="57">
        <v>88</v>
      </c>
    </row>
    <row r="3336" spans="1:8">
      <c r="A3336" s="48">
        <v>2026</v>
      </c>
      <c r="B3336" s="49" t="s">
        <v>257</v>
      </c>
      <c r="C3336" s="50" t="s">
        <v>56</v>
      </c>
      <c r="D3336" s="50" t="s">
        <v>149</v>
      </c>
      <c r="E3336" s="50" t="s">
        <v>161</v>
      </c>
      <c r="F3336" s="49" t="s">
        <v>162</v>
      </c>
      <c r="G3336" s="51">
        <v>28896</v>
      </c>
      <c r="H3336" s="52">
        <v>724</v>
      </c>
    </row>
    <row r="3337" spans="1:8">
      <c r="A3337" s="53">
        <v>2026</v>
      </c>
      <c r="B3337" s="54" t="s">
        <v>257</v>
      </c>
      <c r="C3337" s="55" t="s">
        <v>174</v>
      </c>
      <c r="D3337" s="55" t="s">
        <v>149</v>
      </c>
      <c r="E3337" s="55" t="s">
        <v>161</v>
      </c>
      <c r="F3337" s="54" t="s">
        <v>162</v>
      </c>
      <c r="G3337" s="56">
        <v>7126</v>
      </c>
      <c r="H3337" s="57">
        <v>176</v>
      </c>
    </row>
    <row r="3338" spans="1:8">
      <c r="A3338" s="48">
        <v>2026</v>
      </c>
      <c r="B3338" s="49" t="s">
        <v>257</v>
      </c>
      <c r="C3338" s="50" t="s">
        <v>148</v>
      </c>
      <c r="D3338" s="50" t="s">
        <v>149</v>
      </c>
      <c r="E3338" s="50" t="s">
        <v>161</v>
      </c>
      <c r="F3338" s="49" t="s">
        <v>162</v>
      </c>
      <c r="G3338" s="51">
        <v>42849</v>
      </c>
      <c r="H3338" s="52">
        <v>967</v>
      </c>
    </row>
    <row r="3339" spans="1:8">
      <c r="A3339" s="53">
        <v>2026</v>
      </c>
      <c r="B3339" s="54" t="s">
        <v>257</v>
      </c>
      <c r="C3339" s="55" t="s">
        <v>74</v>
      </c>
      <c r="D3339" s="55" t="s">
        <v>149</v>
      </c>
      <c r="E3339" s="55" t="s">
        <v>161</v>
      </c>
      <c r="F3339" s="54" t="s">
        <v>162</v>
      </c>
      <c r="G3339" s="56">
        <v>448038</v>
      </c>
      <c r="H3339" s="57">
        <v>10978.2</v>
      </c>
    </row>
    <row r="3340" spans="1:8">
      <c r="A3340" s="48">
        <v>2026</v>
      </c>
      <c r="B3340" s="49" t="s">
        <v>257</v>
      </c>
      <c r="C3340" s="50" t="s">
        <v>177</v>
      </c>
      <c r="D3340" s="50" t="s">
        <v>149</v>
      </c>
      <c r="E3340" s="50" t="s">
        <v>161</v>
      </c>
      <c r="F3340" s="49" t="s">
        <v>162</v>
      </c>
      <c r="G3340" s="51">
        <v>50497</v>
      </c>
      <c r="H3340" s="52">
        <v>1356.597</v>
      </c>
    </row>
    <row r="3341" spans="1:8">
      <c r="A3341" s="53">
        <v>2026</v>
      </c>
      <c r="B3341" s="54" t="s">
        <v>257</v>
      </c>
      <c r="C3341" s="55" t="s">
        <v>72</v>
      </c>
      <c r="D3341" s="55" t="s">
        <v>151</v>
      </c>
      <c r="E3341" s="55" t="s">
        <v>178</v>
      </c>
      <c r="F3341" s="54" t="s">
        <v>162</v>
      </c>
      <c r="G3341" s="56">
        <v>2703</v>
      </c>
      <c r="H3341" s="57">
        <v>62.7</v>
      </c>
    </row>
    <row r="3342" spans="1:8">
      <c r="A3342" s="48">
        <v>2026</v>
      </c>
      <c r="B3342" s="49" t="s">
        <v>257</v>
      </c>
      <c r="C3342" s="50" t="s">
        <v>44</v>
      </c>
      <c r="D3342" s="50" t="s">
        <v>151</v>
      </c>
      <c r="E3342" s="50" t="s">
        <v>178</v>
      </c>
      <c r="F3342" s="49" t="s">
        <v>162</v>
      </c>
      <c r="G3342" s="51">
        <v>34023</v>
      </c>
      <c r="H3342" s="52">
        <v>2406.2649999999999</v>
      </c>
    </row>
    <row r="3343" spans="1:8">
      <c r="A3343" s="53">
        <v>2026</v>
      </c>
      <c r="B3343" s="54" t="s">
        <v>257</v>
      </c>
      <c r="C3343" s="55" t="s">
        <v>60</v>
      </c>
      <c r="D3343" s="55" t="s">
        <v>151</v>
      </c>
      <c r="E3343" s="55" t="s">
        <v>178</v>
      </c>
      <c r="F3343" s="54" t="s">
        <v>162</v>
      </c>
      <c r="G3343" s="56">
        <v>4587</v>
      </c>
      <c r="H3343" s="57">
        <v>152</v>
      </c>
    </row>
    <row r="3344" spans="1:8">
      <c r="A3344" s="48">
        <v>2026</v>
      </c>
      <c r="B3344" s="49" t="s">
        <v>257</v>
      </c>
      <c r="C3344" s="50" t="s">
        <v>45</v>
      </c>
      <c r="D3344" s="50" t="s">
        <v>151</v>
      </c>
      <c r="E3344" s="50" t="s">
        <v>178</v>
      </c>
      <c r="F3344" s="49" t="s">
        <v>162</v>
      </c>
      <c r="G3344" s="51">
        <v>1281</v>
      </c>
      <c r="H3344" s="52">
        <v>7.5</v>
      </c>
    </row>
    <row r="3345" spans="1:8">
      <c r="A3345" s="53">
        <v>2026</v>
      </c>
      <c r="B3345" s="54" t="s">
        <v>257</v>
      </c>
      <c r="C3345" s="55" t="s">
        <v>46</v>
      </c>
      <c r="D3345" s="55" t="s">
        <v>151</v>
      </c>
      <c r="E3345" s="55" t="s">
        <v>178</v>
      </c>
      <c r="F3345" s="54" t="s">
        <v>162</v>
      </c>
      <c r="G3345" s="56">
        <v>2131</v>
      </c>
      <c r="H3345" s="57">
        <v>146.88</v>
      </c>
    </row>
    <row r="3346" spans="1:8">
      <c r="A3346" s="48">
        <v>2026</v>
      </c>
      <c r="B3346" s="49" t="s">
        <v>257</v>
      </c>
      <c r="C3346" s="50" t="s">
        <v>47</v>
      </c>
      <c r="D3346" s="50" t="s">
        <v>151</v>
      </c>
      <c r="E3346" s="50" t="s">
        <v>178</v>
      </c>
      <c r="F3346" s="49" t="s">
        <v>162</v>
      </c>
      <c r="G3346" s="51">
        <v>421</v>
      </c>
      <c r="H3346" s="52">
        <v>45.581000000000003</v>
      </c>
    </row>
    <row r="3347" spans="1:8">
      <c r="A3347" s="53">
        <v>2026</v>
      </c>
      <c r="B3347" s="54" t="s">
        <v>257</v>
      </c>
      <c r="C3347" s="55" t="s">
        <v>48</v>
      </c>
      <c r="D3347" s="55" t="s">
        <v>151</v>
      </c>
      <c r="E3347" s="55" t="s">
        <v>178</v>
      </c>
      <c r="F3347" s="54" t="s">
        <v>162</v>
      </c>
      <c r="G3347" s="56">
        <v>38244</v>
      </c>
      <c r="H3347" s="57">
        <v>791</v>
      </c>
    </row>
    <row r="3348" spans="1:8">
      <c r="A3348" s="48">
        <v>2026</v>
      </c>
      <c r="B3348" s="49" t="s">
        <v>257</v>
      </c>
      <c r="C3348" s="50" t="s">
        <v>169</v>
      </c>
      <c r="D3348" s="50" t="s">
        <v>151</v>
      </c>
      <c r="E3348" s="50" t="s">
        <v>178</v>
      </c>
      <c r="F3348" s="49" t="s">
        <v>162</v>
      </c>
      <c r="G3348" s="51">
        <v>574</v>
      </c>
      <c r="H3348" s="52">
        <v>50.47</v>
      </c>
    </row>
    <row r="3349" spans="1:8">
      <c r="A3349" s="53">
        <v>2026</v>
      </c>
      <c r="B3349" s="54" t="s">
        <v>257</v>
      </c>
      <c r="C3349" s="55" t="s">
        <v>49</v>
      </c>
      <c r="D3349" s="55" t="s">
        <v>151</v>
      </c>
      <c r="E3349" s="55" t="s">
        <v>178</v>
      </c>
      <c r="F3349" s="54" t="s">
        <v>162</v>
      </c>
      <c r="G3349" s="56">
        <v>642</v>
      </c>
      <c r="H3349" s="57">
        <v>105.756</v>
      </c>
    </row>
    <row r="3350" spans="1:8">
      <c r="A3350" s="48">
        <v>2026</v>
      </c>
      <c r="B3350" s="49" t="s">
        <v>257</v>
      </c>
      <c r="C3350" s="50" t="s">
        <v>73</v>
      </c>
      <c r="D3350" s="50" t="s">
        <v>151</v>
      </c>
      <c r="E3350" s="50" t="s">
        <v>178</v>
      </c>
      <c r="F3350" s="49" t="s">
        <v>162</v>
      </c>
      <c r="G3350" s="51">
        <v>1679</v>
      </c>
      <c r="H3350" s="52">
        <v>34.200000000000003</v>
      </c>
    </row>
    <row r="3351" spans="1:8">
      <c r="A3351" s="53">
        <v>2026</v>
      </c>
      <c r="B3351" s="54" t="s">
        <v>257</v>
      </c>
      <c r="C3351" s="55" t="s">
        <v>74</v>
      </c>
      <c r="D3351" s="55" t="s">
        <v>151</v>
      </c>
      <c r="E3351" s="55" t="s">
        <v>178</v>
      </c>
      <c r="F3351" s="54" t="s">
        <v>162</v>
      </c>
      <c r="G3351" s="56">
        <v>56915</v>
      </c>
      <c r="H3351" s="57">
        <v>1298.0450000000001</v>
      </c>
    </row>
    <row r="3352" spans="1:8">
      <c r="A3352" s="48">
        <v>2026</v>
      </c>
      <c r="B3352" s="49" t="s">
        <v>257</v>
      </c>
      <c r="C3352" s="50" t="s">
        <v>177</v>
      </c>
      <c r="D3352" s="50" t="s">
        <v>151</v>
      </c>
      <c r="E3352" s="50" t="s">
        <v>178</v>
      </c>
      <c r="F3352" s="49" t="s">
        <v>162</v>
      </c>
      <c r="G3352" s="51">
        <v>22352</v>
      </c>
      <c r="H3352" s="52">
        <v>466</v>
      </c>
    </row>
    <row r="3353" spans="1:8">
      <c r="A3353" s="53">
        <v>2026</v>
      </c>
      <c r="B3353" s="54" t="s">
        <v>258</v>
      </c>
      <c r="C3353" s="55" t="s">
        <v>84</v>
      </c>
      <c r="D3353" s="55" t="s">
        <v>149</v>
      </c>
      <c r="E3353" s="55" t="s">
        <v>161</v>
      </c>
      <c r="F3353" s="54" t="s">
        <v>162</v>
      </c>
      <c r="G3353" s="56">
        <v>3701</v>
      </c>
      <c r="H3353" s="57">
        <v>81</v>
      </c>
    </row>
    <row r="3354" spans="1:8">
      <c r="A3354" s="48">
        <v>2026</v>
      </c>
      <c r="B3354" s="49" t="s">
        <v>258</v>
      </c>
      <c r="C3354" s="50" t="s">
        <v>22</v>
      </c>
      <c r="D3354" s="50" t="s">
        <v>149</v>
      </c>
      <c r="E3354" s="50" t="s">
        <v>161</v>
      </c>
      <c r="F3354" s="49" t="s">
        <v>162</v>
      </c>
      <c r="G3354" s="51">
        <v>74886</v>
      </c>
      <c r="H3354" s="52">
        <v>1584</v>
      </c>
    </row>
    <row r="3355" spans="1:8">
      <c r="A3355" s="53">
        <v>2026</v>
      </c>
      <c r="B3355" s="54" t="s">
        <v>258</v>
      </c>
      <c r="C3355" s="55" t="s">
        <v>59</v>
      </c>
      <c r="D3355" s="55" t="s">
        <v>149</v>
      </c>
      <c r="E3355" s="55" t="s">
        <v>161</v>
      </c>
      <c r="F3355" s="54" t="s">
        <v>162</v>
      </c>
      <c r="G3355" s="56">
        <v>23795</v>
      </c>
      <c r="H3355" s="57">
        <v>550</v>
      </c>
    </row>
    <row r="3356" spans="1:8">
      <c r="A3356" s="48">
        <v>2026</v>
      </c>
      <c r="B3356" s="49" t="s">
        <v>258</v>
      </c>
      <c r="C3356" s="50" t="s">
        <v>72</v>
      </c>
      <c r="D3356" s="50" t="s">
        <v>149</v>
      </c>
      <c r="E3356" s="50" t="s">
        <v>161</v>
      </c>
      <c r="F3356" s="49" t="s">
        <v>162</v>
      </c>
      <c r="G3356" s="51">
        <v>41784</v>
      </c>
      <c r="H3356" s="52">
        <v>1005</v>
      </c>
    </row>
    <row r="3357" spans="1:8">
      <c r="A3357" s="53">
        <v>2026</v>
      </c>
      <c r="B3357" s="54" t="s">
        <v>258</v>
      </c>
      <c r="C3357" s="55" t="s">
        <v>44</v>
      </c>
      <c r="D3357" s="55" t="s">
        <v>149</v>
      </c>
      <c r="E3357" s="55" t="s">
        <v>161</v>
      </c>
      <c r="F3357" s="54" t="s">
        <v>162</v>
      </c>
      <c r="G3357" s="56">
        <v>41352</v>
      </c>
      <c r="H3357" s="57">
        <v>1200.95</v>
      </c>
    </row>
    <row r="3358" spans="1:8">
      <c r="A3358" s="48">
        <v>2026</v>
      </c>
      <c r="B3358" s="49" t="s">
        <v>258</v>
      </c>
      <c r="C3358" s="50" t="s">
        <v>163</v>
      </c>
      <c r="D3358" s="50" t="s">
        <v>149</v>
      </c>
      <c r="E3358" s="50" t="s">
        <v>161</v>
      </c>
      <c r="F3358" s="49" t="s">
        <v>162</v>
      </c>
      <c r="G3358" s="51">
        <v>38523</v>
      </c>
      <c r="H3358" s="52">
        <v>1029</v>
      </c>
    </row>
    <row r="3359" spans="1:8">
      <c r="A3359" s="53">
        <v>2026</v>
      </c>
      <c r="B3359" s="54" t="s">
        <v>258</v>
      </c>
      <c r="C3359" s="55" t="s">
        <v>65</v>
      </c>
      <c r="D3359" s="55" t="s">
        <v>149</v>
      </c>
      <c r="E3359" s="55" t="s">
        <v>161</v>
      </c>
      <c r="F3359" s="54" t="s">
        <v>162</v>
      </c>
      <c r="G3359" s="56">
        <v>995</v>
      </c>
      <c r="H3359" s="57">
        <v>22</v>
      </c>
    </row>
    <row r="3360" spans="1:8">
      <c r="A3360" s="48">
        <v>2026</v>
      </c>
      <c r="B3360" s="49" t="s">
        <v>258</v>
      </c>
      <c r="C3360" s="50" t="s">
        <v>165</v>
      </c>
      <c r="D3360" s="50" t="s">
        <v>149</v>
      </c>
      <c r="E3360" s="50" t="s">
        <v>161</v>
      </c>
      <c r="F3360" s="49" t="s">
        <v>162</v>
      </c>
      <c r="G3360" s="51">
        <v>15339</v>
      </c>
      <c r="H3360" s="52">
        <v>374</v>
      </c>
    </row>
    <row r="3361" spans="1:8">
      <c r="A3361" s="53">
        <v>2026</v>
      </c>
      <c r="B3361" s="54" t="s">
        <v>258</v>
      </c>
      <c r="C3361" s="55" t="s">
        <v>166</v>
      </c>
      <c r="D3361" s="55" t="s">
        <v>149</v>
      </c>
      <c r="E3361" s="55" t="s">
        <v>161</v>
      </c>
      <c r="F3361" s="54" t="s">
        <v>162</v>
      </c>
      <c r="G3361" s="56">
        <v>97689</v>
      </c>
      <c r="H3361" s="57">
        <v>2530</v>
      </c>
    </row>
    <row r="3362" spans="1:8">
      <c r="A3362" s="48">
        <v>2026</v>
      </c>
      <c r="B3362" s="49" t="s">
        <v>258</v>
      </c>
      <c r="C3362" s="50" t="s">
        <v>29</v>
      </c>
      <c r="D3362" s="50" t="s">
        <v>149</v>
      </c>
      <c r="E3362" s="50" t="s">
        <v>161</v>
      </c>
      <c r="F3362" s="49" t="s">
        <v>162</v>
      </c>
      <c r="G3362" s="51">
        <v>5329</v>
      </c>
      <c r="H3362" s="52">
        <v>110</v>
      </c>
    </row>
    <row r="3363" spans="1:8">
      <c r="A3363" s="53">
        <v>2026</v>
      </c>
      <c r="B3363" s="54" t="s">
        <v>258</v>
      </c>
      <c r="C3363" s="55" t="s">
        <v>167</v>
      </c>
      <c r="D3363" s="55" t="s">
        <v>149</v>
      </c>
      <c r="E3363" s="55" t="s">
        <v>161</v>
      </c>
      <c r="F3363" s="54" t="s">
        <v>162</v>
      </c>
      <c r="G3363" s="56">
        <v>4074</v>
      </c>
      <c r="H3363" s="57">
        <v>88</v>
      </c>
    </row>
    <row r="3364" spans="1:8">
      <c r="A3364" s="48">
        <v>2026</v>
      </c>
      <c r="B3364" s="49" t="s">
        <v>258</v>
      </c>
      <c r="C3364" s="50" t="s">
        <v>30</v>
      </c>
      <c r="D3364" s="50" t="s">
        <v>149</v>
      </c>
      <c r="E3364" s="50" t="s">
        <v>161</v>
      </c>
      <c r="F3364" s="49" t="s">
        <v>162</v>
      </c>
      <c r="G3364" s="51">
        <v>1181</v>
      </c>
      <c r="H3364" s="52">
        <v>22</v>
      </c>
    </row>
    <row r="3365" spans="1:8">
      <c r="A3365" s="53">
        <v>2026</v>
      </c>
      <c r="B3365" s="54" t="s">
        <v>258</v>
      </c>
      <c r="C3365" s="55" t="s">
        <v>168</v>
      </c>
      <c r="D3365" s="55" t="s">
        <v>149</v>
      </c>
      <c r="E3365" s="55" t="s">
        <v>161</v>
      </c>
      <c r="F3365" s="54" t="s">
        <v>162</v>
      </c>
      <c r="G3365" s="56">
        <v>31586</v>
      </c>
      <c r="H3365" s="57">
        <v>716</v>
      </c>
    </row>
    <row r="3366" spans="1:8">
      <c r="A3366" s="48">
        <v>2026</v>
      </c>
      <c r="B3366" s="49" t="s">
        <v>258</v>
      </c>
      <c r="C3366" s="50" t="s">
        <v>219</v>
      </c>
      <c r="D3366" s="50" t="s">
        <v>149</v>
      </c>
      <c r="E3366" s="50" t="s">
        <v>161</v>
      </c>
      <c r="F3366" s="49" t="s">
        <v>162</v>
      </c>
      <c r="G3366" s="51">
        <v>8680</v>
      </c>
      <c r="H3366" s="52">
        <v>220</v>
      </c>
    </row>
    <row r="3367" spans="1:8">
      <c r="A3367" s="53">
        <v>2026</v>
      </c>
      <c r="B3367" s="54" t="s">
        <v>258</v>
      </c>
      <c r="C3367" s="55" t="s">
        <v>62</v>
      </c>
      <c r="D3367" s="55" t="s">
        <v>149</v>
      </c>
      <c r="E3367" s="55" t="s">
        <v>161</v>
      </c>
      <c r="F3367" s="54" t="s">
        <v>162</v>
      </c>
      <c r="G3367" s="56">
        <v>31023</v>
      </c>
      <c r="H3367" s="57">
        <v>924</v>
      </c>
    </row>
    <row r="3368" spans="1:8">
      <c r="A3368" s="48">
        <v>2026</v>
      </c>
      <c r="B3368" s="49" t="s">
        <v>258</v>
      </c>
      <c r="C3368" s="50" t="s">
        <v>46</v>
      </c>
      <c r="D3368" s="50" t="s">
        <v>149</v>
      </c>
      <c r="E3368" s="50" t="s">
        <v>161</v>
      </c>
      <c r="F3368" s="49" t="s">
        <v>162</v>
      </c>
      <c r="G3368" s="51">
        <v>118884</v>
      </c>
      <c r="H3368" s="52">
        <v>2768</v>
      </c>
    </row>
    <row r="3369" spans="1:8">
      <c r="A3369" s="53">
        <v>2026</v>
      </c>
      <c r="B3369" s="54" t="s">
        <v>258</v>
      </c>
      <c r="C3369" s="55" t="s">
        <v>47</v>
      </c>
      <c r="D3369" s="55" t="s">
        <v>149</v>
      </c>
      <c r="E3369" s="55" t="s">
        <v>161</v>
      </c>
      <c r="F3369" s="54" t="s">
        <v>162</v>
      </c>
      <c r="G3369" s="56">
        <v>5279</v>
      </c>
      <c r="H3369" s="57">
        <v>126</v>
      </c>
    </row>
    <row r="3370" spans="1:8">
      <c r="A3370" s="48">
        <v>2026</v>
      </c>
      <c r="B3370" s="49" t="s">
        <v>258</v>
      </c>
      <c r="C3370" s="50" t="s">
        <v>66</v>
      </c>
      <c r="D3370" s="50" t="s">
        <v>149</v>
      </c>
      <c r="E3370" s="50" t="s">
        <v>161</v>
      </c>
      <c r="F3370" s="49" t="s">
        <v>162</v>
      </c>
      <c r="G3370" s="51">
        <v>13742</v>
      </c>
      <c r="H3370" s="52">
        <v>305</v>
      </c>
    </row>
    <row r="3371" spans="1:8">
      <c r="A3371" s="53">
        <v>2026</v>
      </c>
      <c r="B3371" s="54" t="s">
        <v>258</v>
      </c>
      <c r="C3371" s="55" t="s">
        <v>33</v>
      </c>
      <c r="D3371" s="55" t="s">
        <v>149</v>
      </c>
      <c r="E3371" s="55" t="s">
        <v>161</v>
      </c>
      <c r="F3371" s="54" t="s">
        <v>162</v>
      </c>
      <c r="G3371" s="56">
        <v>13280</v>
      </c>
      <c r="H3371" s="57">
        <v>281</v>
      </c>
    </row>
    <row r="3372" spans="1:8">
      <c r="A3372" s="48">
        <v>2026</v>
      </c>
      <c r="B3372" s="49" t="s">
        <v>258</v>
      </c>
      <c r="C3372" s="50" t="s">
        <v>48</v>
      </c>
      <c r="D3372" s="50" t="s">
        <v>149</v>
      </c>
      <c r="E3372" s="50" t="s">
        <v>161</v>
      </c>
      <c r="F3372" s="49" t="s">
        <v>162</v>
      </c>
      <c r="G3372" s="51">
        <v>1598351</v>
      </c>
      <c r="H3372" s="52">
        <v>37545.4</v>
      </c>
    </row>
    <row r="3373" spans="1:8">
      <c r="A3373" s="53">
        <v>2026</v>
      </c>
      <c r="B3373" s="54" t="s">
        <v>258</v>
      </c>
      <c r="C3373" s="55" t="s">
        <v>169</v>
      </c>
      <c r="D3373" s="55" t="s">
        <v>149</v>
      </c>
      <c r="E3373" s="55" t="s">
        <v>161</v>
      </c>
      <c r="F3373" s="54" t="s">
        <v>162</v>
      </c>
      <c r="G3373" s="56">
        <v>24253</v>
      </c>
      <c r="H3373" s="57">
        <v>443.75</v>
      </c>
    </row>
    <row r="3374" spans="1:8">
      <c r="A3374" s="48">
        <v>2026</v>
      </c>
      <c r="B3374" s="49" t="s">
        <v>258</v>
      </c>
      <c r="C3374" s="50" t="s">
        <v>35</v>
      </c>
      <c r="D3374" s="50" t="s">
        <v>149</v>
      </c>
      <c r="E3374" s="50" t="s">
        <v>161</v>
      </c>
      <c r="F3374" s="49" t="s">
        <v>162</v>
      </c>
      <c r="G3374" s="51">
        <v>1080</v>
      </c>
      <c r="H3374" s="52">
        <v>22</v>
      </c>
    </row>
    <row r="3375" spans="1:8">
      <c r="A3375" s="53">
        <v>2026</v>
      </c>
      <c r="B3375" s="54" t="s">
        <v>258</v>
      </c>
      <c r="C3375" s="55" t="s">
        <v>49</v>
      </c>
      <c r="D3375" s="55" t="s">
        <v>149</v>
      </c>
      <c r="E3375" s="55" t="s">
        <v>161</v>
      </c>
      <c r="F3375" s="54" t="s">
        <v>162</v>
      </c>
      <c r="G3375" s="56">
        <v>1290</v>
      </c>
      <c r="H3375" s="57">
        <v>21</v>
      </c>
    </row>
    <row r="3376" spans="1:8">
      <c r="A3376" s="48">
        <v>2026</v>
      </c>
      <c r="B3376" s="49" t="s">
        <v>258</v>
      </c>
      <c r="C3376" s="50" t="s">
        <v>38</v>
      </c>
      <c r="D3376" s="50" t="s">
        <v>149</v>
      </c>
      <c r="E3376" s="50" t="s">
        <v>161</v>
      </c>
      <c r="F3376" s="49" t="s">
        <v>162</v>
      </c>
      <c r="G3376" s="51">
        <v>11436</v>
      </c>
      <c r="H3376" s="52">
        <v>232</v>
      </c>
    </row>
    <row r="3377" spans="1:8">
      <c r="A3377" s="53">
        <v>2026</v>
      </c>
      <c r="B3377" s="54" t="s">
        <v>258</v>
      </c>
      <c r="C3377" s="55" t="s">
        <v>172</v>
      </c>
      <c r="D3377" s="55" t="s">
        <v>149</v>
      </c>
      <c r="E3377" s="55" t="s">
        <v>161</v>
      </c>
      <c r="F3377" s="54" t="s">
        <v>162</v>
      </c>
      <c r="G3377" s="56">
        <v>4704</v>
      </c>
      <c r="H3377" s="57">
        <v>115</v>
      </c>
    </row>
    <row r="3378" spans="1:8">
      <c r="A3378" s="48">
        <v>2026</v>
      </c>
      <c r="B3378" s="49" t="s">
        <v>258</v>
      </c>
      <c r="C3378" s="50" t="s">
        <v>63</v>
      </c>
      <c r="D3378" s="50" t="s">
        <v>149</v>
      </c>
      <c r="E3378" s="50" t="s">
        <v>161</v>
      </c>
      <c r="F3378" s="49" t="s">
        <v>162</v>
      </c>
      <c r="G3378" s="51">
        <v>2558</v>
      </c>
      <c r="H3378" s="52">
        <v>66</v>
      </c>
    </row>
    <row r="3379" spans="1:8">
      <c r="A3379" s="53">
        <v>2026</v>
      </c>
      <c r="B3379" s="54" t="s">
        <v>258</v>
      </c>
      <c r="C3379" s="55" t="s">
        <v>39</v>
      </c>
      <c r="D3379" s="55" t="s">
        <v>149</v>
      </c>
      <c r="E3379" s="55" t="s">
        <v>161</v>
      </c>
      <c r="F3379" s="54" t="s">
        <v>162</v>
      </c>
      <c r="G3379" s="56">
        <v>43695</v>
      </c>
      <c r="H3379" s="57">
        <v>938</v>
      </c>
    </row>
    <row r="3380" spans="1:8">
      <c r="A3380" s="48">
        <v>2026</v>
      </c>
      <c r="B3380" s="49" t="s">
        <v>258</v>
      </c>
      <c r="C3380" s="50" t="s">
        <v>41</v>
      </c>
      <c r="D3380" s="50" t="s">
        <v>149</v>
      </c>
      <c r="E3380" s="50" t="s">
        <v>161</v>
      </c>
      <c r="F3380" s="49" t="s">
        <v>162</v>
      </c>
      <c r="G3380" s="51">
        <v>1045</v>
      </c>
      <c r="H3380" s="52">
        <v>22</v>
      </c>
    </row>
    <row r="3381" spans="1:8">
      <c r="A3381" s="53">
        <v>2026</v>
      </c>
      <c r="B3381" s="54" t="s">
        <v>258</v>
      </c>
      <c r="C3381" s="55" t="s">
        <v>56</v>
      </c>
      <c r="D3381" s="55" t="s">
        <v>149</v>
      </c>
      <c r="E3381" s="55" t="s">
        <v>161</v>
      </c>
      <c r="F3381" s="54" t="s">
        <v>162</v>
      </c>
      <c r="G3381" s="56">
        <v>16944</v>
      </c>
      <c r="H3381" s="57">
        <v>380</v>
      </c>
    </row>
    <row r="3382" spans="1:8">
      <c r="A3382" s="48">
        <v>2026</v>
      </c>
      <c r="B3382" s="49" t="s">
        <v>258</v>
      </c>
      <c r="C3382" s="50" t="s">
        <v>174</v>
      </c>
      <c r="D3382" s="50" t="s">
        <v>149</v>
      </c>
      <c r="E3382" s="50" t="s">
        <v>161</v>
      </c>
      <c r="F3382" s="49" t="s">
        <v>162</v>
      </c>
      <c r="G3382" s="51">
        <v>23100</v>
      </c>
      <c r="H3382" s="52">
        <v>572</v>
      </c>
    </row>
    <row r="3383" spans="1:8">
      <c r="A3383" s="53">
        <v>2026</v>
      </c>
      <c r="B3383" s="54" t="s">
        <v>258</v>
      </c>
      <c r="C3383" s="55" t="s">
        <v>148</v>
      </c>
      <c r="D3383" s="55" t="s">
        <v>149</v>
      </c>
      <c r="E3383" s="55" t="s">
        <v>161</v>
      </c>
      <c r="F3383" s="54" t="s">
        <v>162</v>
      </c>
      <c r="G3383" s="56">
        <v>27743</v>
      </c>
      <c r="H3383" s="57">
        <v>616</v>
      </c>
    </row>
    <row r="3384" spans="1:8">
      <c r="A3384" s="48">
        <v>2026</v>
      </c>
      <c r="B3384" s="49" t="s">
        <v>258</v>
      </c>
      <c r="C3384" s="50" t="s">
        <v>74</v>
      </c>
      <c r="D3384" s="50" t="s">
        <v>149</v>
      </c>
      <c r="E3384" s="50" t="s">
        <v>161</v>
      </c>
      <c r="F3384" s="49" t="s">
        <v>162</v>
      </c>
      <c r="G3384" s="51">
        <v>658213</v>
      </c>
      <c r="H3384" s="52">
        <v>15534.1</v>
      </c>
    </row>
    <row r="3385" spans="1:8">
      <c r="A3385" s="53">
        <v>2026</v>
      </c>
      <c r="B3385" s="54" t="s">
        <v>258</v>
      </c>
      <c r="C3385" s="55" t="s">
        <v>176</v>
      </c>
      <c r="D3385" s="55" t="s">
        <v>149</v>
      </c>
      <c r="E3385" s="55" t="s">
        <v>161</v>
      </c>
      <c r="F3385" s="54" t="s">
        <v>162</v>
      </c>
      <c r="G3385" s="56">
        <v>7102</v>
      </c>
      <c r="H3385" s="57">
        <v>154</v>
      </c>
    </row>
    <row r="3386" spans="1:8">
      <c r="A3386" s="48">
        <v>2026</v>
      </c>
      <c r="B3386" s="49" t="s">
        <v>258</v>
      </c>
      <c r="C3386" s="50" t="s">
        <v>177</v>
      </c>
      <c r="D3386" s="50" t="s">
        <v>149</v>
      </c>
      <c r="E3386" s="50" t="s">
        <v>161</v>
      </c>
      <c r="F3386" s="49" t="s">
        <v>162</v>
      </c>
      <c r="G3386" s="51">
        <v>40126</v>
      </c>
      <c r="H3386" s="52">
        <v>926.5</v>
      </c>
    </row>
    <row r="3387" spans="1:8">
      <c r="A3387" s="53">
        <v>2026</v>
      </c>
      <c r="B3387" s="54" t="s">
        <v>258</v>
      </c>
      <c r="C3387" s="55" t="s">
        <v>84</v>
      </c>
      <c r="D3387" s="55" t="s">
        <v>151</v>
      </c>
      <c r="E3387" s="55" t="s">
        <v>178</v>
      </c>
      <c r="F3387" s="54" t="s">
        <v>162</v>
      </c>
      <c r="G3387" s="56">
        <v>1007</v>
      </c>
      <c r="H3387" s="57">
        <v>22</v>
      </c>
    </row>
    <row r="3388" spans="1:8">
      <c r="A3388" s="48">
        <v>2026</v>
      </c>
      <c r="B3388" s="49" t="s">
        <v>258</v>
      </c>
      <c r="C3388" s="50" t="s">
        <v>72</v>
      </c>
      <c r="D3388" s="50" t="s">
        <v>151</v>
      </c>
      <c r="E3388" s="50" t="s">
        <v>178</v>
      </c>
      <c r="F3388" s="49" t="s">
        <v>162</v>
      </c>
      <c r="G3388" s="51">
        <v>1850</v>
      </c>
      <c r="H3388" s="52">
        <v>41.8</v>
      </c>
    </row>
    <row r="3389" spans="1:8">
      <c r="A3389" s="53">
        <v>2026</v>
      </c>
      <c r="B3389" s="54" t="s">
        <v>258</v>
      </c>
      <c r="C3389" s="55" t="s">
        <v>44</v>
      </c>
      <c r="D3389" s="55" t="s">
        <v>151</v>
      </c>
      <c r="E3389" s="55" t="s">
        <v>178</v>
      </c>
      <c r="F3389" s="54" t="s">
        <v>162</v>
      </c>
      <c r="G3389" s="56">
        <v>38820</v>
      </c>
      <c r="H3389" s="57">
        <v>2337.8069999999998</v>
      </c>
    </row>
    <row r="3390" spans="1:8">
      <c r="A3390" s="48">
        <v>2026</v>
      </c>
      <c r="B3390" s="49" t="s">
        <v>258</v>
      </c>
      <c r="C3390" s="50" t="s">
        <v>60</v>
      </c>
      <c r="D3390" s="50" t="s">
        <v>151</v>
      </c>
      <c r="E3390" s="50" t="s">
        <v>178</v>
      </c>
      <c r="F3390" s="49" t="s">
        <v>162</v>
      </c>
      <c r="G3390" s="51">
        <v>22686</v>
      </c>
      <c r="H3390" s="52">
        <v>570</v>
      </c>
    </row>
    <row r="3391" spans="1:8">
      <c r="A3391" s="53">
        <v>2026</v>
      </c>
      <c r="B3391" s="54" t="s">
        <v>258</v>
      </c>
      <c r="C3391" s="55" t="s">
        <v>46</v>
      </c>
      <c r="D3391" s="55" t="s">
        <v>151</v>
      </c>
      <c r="E3391" s="55" t="s">
        <v>178</v>
      </c>
      <c r="F3391" s="54" t="s">
        <v>162</v>
      </c>
      <c r="G3391" s="56">
        <v>1414</v>
      </c>
      <c r="H3391" s="57">
        <v>139.67500000000001</v>
      </c>
    </row>
    <row r="3392" spans="1:8">
      <c r="A3392" s="48">
        <v>2026</v>
      </c>
      <c r="B3392" s="49" t="s">
        <v>258</v>
      </c>
      <c r="C3392" s="50" t="s">
        <v>47</v>
      </c>
      <c r="D3392" s="50" t="s">
        <v>151</v>
      </c>
      <c r="E3392" s="50" t="s">
        <v>178</v>
      </c>
      <c r="F3392" s="49" t="s">
        <v>162</v>
      </c>
      <c r="G3392" s="51">
        <v>3381</v>
      </c>
      <c r="H3392" s="52">
        <v>99.24</v>
      </c>
    </row>
    <row r="3393" spans="1:8">
      <c r="A3393" s="53">
        <v>2026</v>
      </c>
      <c r="B3393" s="54" t="s">
        <v>258</v>
      </c>
      <c r="C3393" s="55" t="s">
        <v>48</v>
      </c>
      <c r="D3393" s="55" t="s">
        <v>151</v>
      </c>
      <c r="E3393" s="55" t="s">
        <v>178</v>
      </c>
      <c r="F3393" s="54" t="s">
        <v>162</v>
      </c>
      <c r="G3393" s="56">
        <v>49593</v>
      </c>
      <c r="H3393" s="57">
        <v>1119</v>
      </c>
    </row>
    <row r="3394" spans="1:8">
      <c r="A3394" s="48">
        <v>2026</v>
      </c>
      <c r="B3394" s="49" t="s">
        <v>258</v>
      </c>
      <c r="C3394" s="50" t="s">
        <v>169</v>
      </c>
      <c r="D3394" s="50" t="s">
        <v>151</v>
      </c>
      <c r="E3394" s="50" t="s">
        <v>178</v>
      </c>
      <c r="F3394" s="49" t="s">
        <v>162</v>
      </c>
      <c r="G3394" s="51">
        <v>3915</v>
      </c>
      <c r="H3394" s="52">
        <v>232.941</v>
      </c>
    </row>
    <row r="3395" spans="1:8">
      <c r="A3395" s="53">
        <v>2026</v>
      </c>
      <c r="B3395" s="54" t="s">
        <v>258</v>
      </c>
      <c r="C3395" s="55" t="s">
        <v>49</v>
      </c>
      <c r="D3395" s="55" t="s">
        <v>151</v>
      </c>
      <c r="E3395" s="55" t="s">
        <v>178</v>
      </c>
      <c r="F3395" s="54" t="s">
        <v>162</v>
      </c>
      <c r="G3395" s="56">
        <v>405</v>
      </c>
      <c r="H3395" s="57">
        <v>107.253</v>
      </c>
    </row>
    <row r="3396" spans="1:8">
      <c r="A3396" s="48">
        <v>2026</v>
      </c>
      <c r="B3396" s="49" t="s">
        <v>258</v>
      </c>
      <c r="C3396" s="50" t="s">
        <v>51</v>
      </c>
      <c r="D3396" s="50" t="s">
        <v>151</v>
      </c>
      <c r="E3396" s="50" t="s">
        <v>178</v>
      </c>
      <c r="F3396" s="49" t="s">
        <v>162</v>
      </c>
      <c r="G3396" s="51">
        <v>13054</v>
      </c>
      <c r="H3396" s="52">
        <v>500</v>
      </c>
    </row>
    <row r="3397" spans="1:8">
      <c r="A3397" s="53">
        <v>2026</v>
      </c>
      <c r="B3397" s="54" t="s">
        <v>258</v>
      </c>
      <c r="C3397" s="55" t="s">
        <v>52</v>
      </c>
      <c r="D3397" s="55" t="s">
        <v>151</v>
      </c>
      <c r="E3397" s="55" t="s">
        <v>178</v>
      </c>
      <c r="F3397" s="54" t="s">
        <v>162</v>
      </c>
      <c r="G3397" s="56">
        <v>878</v>
      </c>
      <c r="H3397" s="57">
        <v>15</v>
      </c>
    </row>
    <row r="3398" spans="1:8">
      <c r="A3398" s="48">
        <v>2026</v>
      </c>
      <c r="B3398" s="49" t="s">
        <v>258</v>
      </c>
      <c r="C3398" s="50" t="s">
        <v>56</v>
      </c>
      <c r="D3398" s="50" t="s">
        <v>151</v>
      </c>
      <c r="E3398" s="50" t="s">
        <v>178</v>
      </c>
      <c r="F3398" s="49" t="s">
        <v>162</v>
      </c>
      <c r="G3398" s="51">
        <v>211</v>
      </c>
      <c r="H3398" s="52">
        <v>2</v>
      </c>
    </row>
    <row r="3399" spans="1:8">
      <c r="A3399" s="53">
        <v>2026</v>
      </c>
      <c r="B3399" s="54" t="s">
        <v>258</v>
      </c>
      <c r="C3399" s="55" t="s">
        <v>74</v>
      </c>
      <c r="D3399" s="55" t="s">
        <v>151</v>
      </c>
      <c r="E3399" s="55" t="s">
        <v>178</v>
      </c>
      <c r="F3399" s="54" t="s">
        <v>162</v>
      </c>
      <c r="G3399" s="56">
        <v>122934</v>
      </c>
      <c r="H3399" s="57">
        <v>2551.8000000000002</v>
      </c>
    </row>
    <row r="3400" spans="1:8">
      <c r="A3400" s="48">
        <v>2026</v>
      </c>
      <c r="B3400" s="49" t="s">
        <v>258</v>
      </c>
      <c r="C3400" s="50" t="s">
        <v>177</v>
      </c>
      <c r="D3400" s="50" t="s">
        <v>151</v>
      </c>
      <c r="E3400" s="50" t="s">
        <v>178</v>
      </c>
      <c r="F3400" s="49" t="s">
        <v>162</v>
      </c>
      <c r="G3400" s="51">
        <v>7733</v>
      </c>
      <c r="H3400" s="52">
        <v>190</v>
      </c>
    </row>
    <row r="3401" spans="1:8">
      <c r="A3401" s="53">
        <v>2026</v>
      </c>
      <c r="B3401" s="54" t="s">
        <v>259</v>
      </c>
      <c r="C3401" s="55" t="s">
        <v>91</v>
      </c>
      <c r="D3401" s="55" t="s">
        <v>149</v>
      </c>
      <c r="E3401" s="55" t="s">
        <v>161</v>
      </c>
      <c r="F3401" s="54" t="s">
        <v>162</v>
      </c>
      <c r="G3401" s="56">
        <v>30499</v>
      </c>
      <c r="H3401" s="57">
        <v>792</v>
      </c>
    </row>
    <row r="3402" spans="1:8">
      <c r="A3402" s="48">
        <v>2026</v>
      </c>
      <c r="B3402" s="49" t="s">
        <v>259</v>
      </c>
      <c r="C3402" s="50" t="s">
        <v>84</v>
      </c>
      <c r="D3402" s="50" t="s">
        <v>149</v>
      </c>
      <c r="E3402" s="50" t="s">
        <v>161</v>
      </c>
      <c r="F3402" s="49" t="s">
        <v>162</v>
      </c>
      <c r="G3402" s="51">
        <v>1819</v>
      </c>
      <c r="H3402" s="52">
        <v>40</v>
      </c>
    </row>
    <row r="3403" spans="1:8">
      <c r="A3403" s="53">
        <v>2026</v>
      </c>
      <c r="B3403" s="54" t="s">
        <v>259</v>
      </c>
      <c r="C3403" s="55" t="s">
        <v>22</v>
      </c>
      <c r="D3403" s="55" t="s">
        <v>149</v>
      </c>
      <c r="E3403" s="55" t="s">
        <v>161</v>
      </c>
      <c r="F3403" s="54" t="s">
        <v>162</v>
      </c>
      <c r="G3403" s="56">
        <v>52635</v>
      </c>
      <c r="H3403" s="57">
        <v>1122</v>
      </c>
    </row>
    <row r="3404" spans="1:8">
      <c r="A3404" s="48">
        <v>2026</v>
      </c>
      <c r="B3404" s="49" t="s">
        <v>259</v>
      </c>
      <c r="C3404" s="50" t="s">
        <v>59</v>
      </c>
      <c r="D3404" s="50" t="s">
        <v>149</v>
      </c>
      <c r="E3404" s="50" t="s">
        <v>161</v>
      </c>
      <c r="F3404" s="49" t="s">
        <v>162</v>
      </c>
      <c r="G3404" s="51">
        <v>14648</v>
      </c>
      <c r="H3404" s="52">
        <v>347</v>
      </c>
    </row>
    <row r="3405" spans="1:8">
      <c r="A3405" s="53">
        <v>2026</v>
      </c>
      <c r="B3405" s="54" t="s">
        <v>259</v>
      </c>
      <c r="C3405" s="55" t="s">
        <v>72</v>
      </c>
      <c r="D3405" s="55" t="s">
        <v>149</v>
      </c>
      <c r="E3405" s="55" t="s">
        <v>161</v>
      </c>
      <c r="F3405" s="54" t="s">
        <v>162</v>
      </c>
      <c r="G3405" s="56">
        <v>27709</v>
      </c>
      <c r="H3405" s="57">
        <v>672</v>
      </c>
    </row>
    <row r="3406" spans="1:8">
      <c r="A3406" s="48">
        <v>2026</v>
      </c>
      <c r="B3406" s="49" t="s">
        <v>259</v>
      </c>
      <c r="C3406" s="50" t="s">
        <v>44</v>
      </c>
      <c r="D3406" s="50" t="s">
        <v>149</v>
      </c>
      <c r="E3406" s="50" t="s">
        <v>161</v>
      </c>
      <c r="F3406" s="49" t="s">
        <v>162</v>
      </c>
      <c r="G3406" s="51">
        <v>34346</v>
      </c>
      <c r="H3406" s="52">
        <v>1069.088</v>
      </c>
    </row>
    <row r="3407" spans="1:8">
      <c r="A3407" s="53">
        <v>2026</v>
      </c>
      <c r="B3407" s="54" t="s">
        <v>259</v>
      </c>
      <c r="C3407" s="55" t="s">
        <v>163</v>
      </c>
      <c r="D3407" s="55" t="s">
        <v>149</v>
      </c>
      <c r="E3407" s="55" t="s">
        <v>161</v>
      </c>
      <c r="F3407" s="54" t="s">
        <v>162</v>
      </c>
      <c r="G3407" s="56">
        <v>46586</v>
      </c>
      <c r="H3407" s="57">
        <v>1323</v>
      </c>
    </row>
    <row r="3408" spans="1:8">
      <c r="A3408" s="48">
        <v>2026</v>
      </c>
      <c r="B3408" s="49" t="s">
        <v>259</v>
      </c>
      <c r="C3408" s="50" t="s">
        <v>61</v>
      </c>
      <c r="D3408" s="50" t="s">
        <v>149</v>
      </c>
      <c r="E3408" s="50" t="s">
        <v>161</v>
      </c>
      <c r="F3408" s="49" t="s">
        <v>162</v>
      </c>
      <c r="G3408" s="51">
        <v>9360</v>
      </c>
      <c r="H3408" s="52">
        <v>220</v>
      </c>
    </row>
    <row r="3409" spans="1:8">
      <c r="A3409" s="53">
        <v>2026</v>
      </c>
      <c r="B3409" s="54" t="s">
        <v>259</v>
      </c>
      <c r="C3409" s="55" t="s">
        <v>65</v>
      </c>
      <c r="D3409" s="55" t="s">
        <v>149</v>
      </c>
      <c r="E3409" s="55" t="s">
        <v>161</v>
      </c>
      <c r="F3409" s="54" t="s">
        <v>162</v>
      </c>
      <c r="G3409" s="56">
        <v>1029</v>
      </c>
      <c r="H3409" s="57">
        <v>22</v>
      </c>
    </row>
    <row r="3410" spans="1:8">
      <c r="A3410" s="48">
        <v>2026</v>
      </c>
      <c r="B3410" s="49" t="s">
        <v>259</v>
      </c>
      <c r="C3410" s="50" t="s">
        <v>165</v>
      </c>
      <c r="D3410" s="50" t="s">
        <v>149</v>
      </c>
      <c r="E3410" s="50" t="s">
        <v>161</v>
      </c>
      <c r="F3410" s="49" t="s">
        <v>162</v>
      </c>
      <c r="G3410" s="51">
        <v>43300</v>
      </c>
      <c r="H3410" s="52">
        <v>1210</v>
      </c>
    </row>
    <row r="3411" spans="1:8">
      <c r="A3411" s="53">
        <v>2026</v>
      </c>
      <c r="B3411" s="54" t="s">
        <v>259</v>
      </c>
      <c r="C3411" s="55" t="s">
        <v>166</v>
      </c>
      <c r="D3411" s="55" t="s">
        <v>149</v>
      </c>
      <c r="E3411" s="55" t="s">
        <v>161</v>
      </c>
      <c r="F3411" s="54" t="s">
        <v>162</v>
      </c>
      <c r="G3411" s="56">
        <v>50528</v>
      </c>
      <c r="H3411" s="57">
        <v>1210</v>
      </c>
    </row>
    <row r="3412" spans="1:8">
      <c r="A3412" s="48">
        <v>2026</v>
      </c>
      <c r="B3412" s="49" t="s">
        <v>259</v>
      </c>
      <c r="C3412" s="50" t="s">
        <v>29</v>
      </c>
      <c r="D3412" s="50" t="s">
        <v>149</v>
      </c>
      <c r="E3412" s="50" t="s">
        <v>161</v>
      </c>
      <c r="F3412" s="49" t="s">
        <v>162</v>
      </c>
      <c r="G3412" s="51">
        <v>4164</v>
      </c>
      <c r="H3412" s="52">
        <v>88</v>
      </c>
    </row>
    <row r="3413" spans="1:8">
      <c r="A3413" s="53">
        <v>2026</v>
      </c>
      <c r="B3413" s="54" t="s">
        <v>259</v>
      </c>
      <c r="C3413" s="55" t="s">
        <v>30</v>
      </c>
      <c r="D3413" s="55" t="s">
        <v>149</v>
      </c>
      <c r="E3413" s="55" t="s">
        <v>161</v>
      </c>
      <c r="F3413" s="54" t="s">
        <v>162</v>
      </c>
      <c r="G3413" s="56">
        <v>674</v>
      </c>
      <c r="H3413" s="57">
        <v>16</v>
      </c>
    </row>
    <row r="3414" spans="1:8">
      <c r="A3414" s="48">
        <v>2026</v>
      </c>
      <c r="B3414" s="49" t="s">
        <v>259</v>
      </c>
      <c r="C3414" s="50" t="s">
        <v>168</v>
      </c>
      <c r="D3414" s="50" t="s">
        <v>149</v>
      </c>
      <c r="E3414" s="50" t="s">
        <v>161</v>
      </c>
      <c r="F3414" s="49" t="s">
        <v>162</v>
      </c>
      <c r="G3414" s="51">
        <v>39546</v>
      </c>
      <c r="H3414" s="52">
        <v>968</v>
      </c>
    </row>
    <row r="3415" spans="1:8">
      <c r="A3415" s="53">
        <v>2026</v>
      </c>
      <c r="B3415" s="54" t="s">
        <v>259</v>
      </c>
      <c r="C3415" s="55" t="s">
        <v>219</v>
      </c>
      <c r="D3415" s="55" t="s">
        <v>149</v>
      </c>
      <c r="E3415" s="55" t="s">
        <v>161</v>
      </c>
      <c r="F3415" s="54" t="s">
        <v>162</v>
      </c>
      <c r="G3415" s="56">
        <v>8779</v>
      </c>
      <c r="H3415" s="57">
        <v>220</v>
      </c>
    </row>
    <row r="3416" spans="1:8">
      <c r="A3416" s="48">
        <v>2026</v>
      </c>
      <c r="B3416" s="49" t="s">
        <v>259</v>
      </c>
      <c r="C3416" s="50" t="s">
        <v>62</v>
      </c>
      <c r="D3416" s="50" t="s">
        <v>149</v>
      </c>
      <c r="E3416" s="50" t="s">
        <v>161</v>
      </c>
      <c r="F3416" s="49" t="s">
        <v>162</v>
      </c>
      <c r="G3416" s="51">
        <v>42207</v>
      </c>
      <c r="H3416" s="52">
        <v>1323</v>
      </c>
    </row>
    <row r="3417" spans="1:8">
      <c r="A3417" s="53">
        <v>2026</v>
      </c>
      <c r="B3417" s="54" t="s">
        <v>259</v>
      </c>
      <c r="C3417" s="55" t="s">
        <v>46</v>
      </c>
      <c r="D3417" s="55" t="s">
        <v>149</v>
      </c>
      <c r="E3417" s="55" t="s">
        <v>161</v>
      </c>
      <c r="F3417" s="54" t="s">
        <v>162</v>
      </c>
      <c r="G3417" s="56">
        <v>40599</v>
      </c>
      <c r="H3417" s="57">
        <v>1054</v>
      </c>
    </row>
    <row r="3418" spans="1:8">
      <c r="A3418" s="48">
        <v>2026</v>
      </c>
      <c r="B3418" s="49" t="s">
        <v>259</v>
      </c>
      <c r="C3418" s="50" t="s">
        <v>47</v>
      </c>
      <c r="D3418" s="50" t="s">
        <v>149</v>
      </c>
      <c r="E3418" s="50" t="s">
        <v>161</v>
      </c>
      <c r="F3418" s="49" t="s">
        <v>162</v>
      </c>
      <c r="G3418" s="51">
        <v>3506</v>
      </c>
      <c r="H3418" s="52">
        <v>84</v>
      </c>
    </row>
    <row r="3419" spans="1:8">
      <c r="A3419" s="53">
        <v>2026</v>
      </c>
      <c r="B3419" s="54" t="s">
        <v>259</v>
      </c>
      <c r="C3419" s="55" t="s">
        <v>66</v>
      </c>
      <c r="D3419" s="55" t="s">
        <v>149</v>
      </c>
      <c r="E3419" s="55" t="s">
        <v>161</v>
      </c>
      <c r="F3419" s="54" t="s">
        <v>162</v>
      </c>
      <c r="G3419" s="56">
        <v>18580</v>
      </c>
      <c r="H3419" s="57">
        <v>414</v>
      </c>
    </row>
    <row r="3420" spans="1:8">
      <c r="A3420" s="48">
        <v>2026</v>
      </c>
      <c r="B3420" s="49" t="s">
        <v>259</v>
      </c>
      <c r="C3420" s="50" t="s">
        <v>33</v>
      </c>
      <c r="D3420" s="50" t="s">
        <v>149</v>
      </c>
      <c r="E3420" s="50" t="s">
        <v>161</v>
      </c>
      <c r="F3420" s="49" t="s">
        <v>162</v>
      </c>
      <c r="G3420" s="51">
        <v>8204</v>
      </c>
      <c r="H3420" s="52">
        <v>174</v>
      </c>
    </row>
    <row r="3421" spans="1:8">
      <c r="A3421" s="53">
        <v>2026</v>
      </c>
      <c r="B3421" s="54" t="s">
        <v>259</v>
      </c>
      <c r="C3421" s="55" t="s">
        <v>48</v>
      </c>
      <c r="D3421" s="55" t="s">
        <v>149</v>
      </c>
      <c r="E3421" s="55" t="s">
        <v>161</v>
      </c>
      <c r="F3421" s="54" t="s">
        <v>162</v>
      </c>
      <c r="G3421" s="56">
        <v>1135246</v>
      </c>
      <c r="H3421" s="57">
        <v>27620.45</v>
      </c>
    </row>
    <row r="3422" spans="1:8">
      <c r="A3422" s="48">
        <v>2026</v>
      </c>
      <c r="B3422" s="49" t="s">
        <v>259</v>
      </c>
      <c r="C3422" s="50" t="s">
        <v>49</v>
      </c>
      <c r="D3422" s="50" t="s">
        <v>149</v>
      </c>
      <c r="E3422" s="50" t="s">
        <v>161</v>
      </c>
      <c r="F3422" s="49" t="s">
        <v>162</v>
      </c>
      <c r="G3422" s="51">
        <v>7212</v>
      </c>
      <c r="H3422" s="52">
        <v>176</v>
      </c>
    </row>
    <row r="3423" spans="1:8">
      <c r="A3423" s="53">
        <v>2026</v>
      </c>
      <c r="B3423" s="54" t="s">
        <v>259</v>
      </c>
      <c r="C3423" s="55" t="s">
        <v>73</v>
      </c>
      <c r="D3423" s="55" t="s">
        <v>149</v>
      </c>
      <c r="E3423" s="55" t="s">
        <v>161</v>
      </c>
      <c r="F3423" s="54" t="s">
        <v>162</v>
      </c>
      <c r="G3423" s="56">
        <v>4135</v>
      </c>
      <c r="H3423" s="57">
        <v>88</v>
      </c>
    </row>
    <row r="3424" spans="1:8">
      <c r="A3424" s="48">
        <v>2026</v>
      </c>
      <c r="B3424" s="49" t="s">
        <v>259</v>
      </c>
      <c r="C3424" s="50" t="s">
        <v>38</v>
      </c>
      <c r="D3424" s="50" t="s">
        <v>149</v>
      </c>
      <c r="E3424" s="50" t="s">
        <v>161</v>
      </c>
      <c r="F3424" s="49" t="s">
        <v>162</v>
      </c>
      <c r="G3424" s="51">
        <v>9158</v>
      </c>
      <c r="H3424" s="52">
        <v>170</v>
      </c>
    </row>
    <row r="3425" spans="1:8">
      <c r="A3425" s="53">
        <v>2026</v>
      </c>
      <c r="B3425" s="54" t="s">
        <v>259</v>
      </c>
      <c r="C3425" s="55" t="s">
        <v>172</v>
      </c>
      <c r="D3425" s="55" t="s">
        <v>149</v>
      </c>
      <c r="E3425" s="55" t="s">
        <v>161</v>
      </c>
      <c r="F3425" s="54" t="s">
        <v>162</v>
      </c>
      <c r="G3425" s="56">
        <v>4808</v>
      </c>
      <c r="H3425" s="57">
        <v>114</v>
      </c>
    </row>
    <row r="3426" spans="1:8">
      <c r="A3426" s="48">
        <v>2026</v>
      </c>
      <c r="B3426" s="49" t="s">
        <v>259</v>
      </c>
      <c r="C3426" s="50" t="s">
        <v>63</v>
      </c>
      <c r="D3426" s="50" t="s">
        <v>149</v>
      </c>
      <c r="E3426" s="50" t="s">
        <v>161</v>
      </c>
      <c r="F3426" s="49" t="s">
        <v>162</v>
      </c>
      <c r="G3426" s="51">
        <v>2658</v>
      </c>
      <c r="H3426" s="52">
        <v>66</v>
      </c>
    </row>
    <row r="3427" spans="1:8">
      <c r="A3427" s="53">
        <v>2026</v>
      </c>
      <c r="B3427" s="54" t="s">
        <v>259</v>
      </c>
      <c r="C3427" s="55" t="s">
        <v>52</v>
      </c>
      <c r="D3427" s="55" t="s">
        <v>149</v>
      </c>
      <c r="E3427" s="55" t="s">
        <v>161</v>
      </c>
      <c r="F3427" s="54" t="s">
        <v>162</v>
      </c>
      <c r="G3427" s="56">
        <v>1895</v>
      </c>
      <c r="H3427" s="57">
        <v>42</v>
      </c>
    </row>
    <row r="3428" spans="1:8">
      <c r="A3428" s="48">
        <v>2026</v>
      </c>
      <c r="B3428" s="49" t="s">
        <v>259</v>
      </c>
      <c r="C3428" s="50" t="s">
        <v>39</v>
      </c>
      <c r="D3428" s="50" t="s">
        <v>149</v>
      </c>
      <c r="E3428" s="50" t="s">
        <v>161</v>
      </c>
      <c r="F3428" s="49" t="s">
        <v>162</v>
      </c>
      <c r="G3428" s="51">
        <v>15658</v>
      </c>
      <c r="H3428" s="52">
        <v>328</v>
      </c>
    </row>
    <row r="3429" spans="1:8">
      <c r="A3429" s="53">
        <v>2026</v>
      </c>
      <c r="B3429" s="54" t="s">
        <v>259</v>
      </c>
      <c r="C3429" s="55" t="s">
        <v>229</v>
      </c>
      <c r="D3429" s="55" t="s">
        <v>149</v>
      </c>
      <c r="E3429" s="55" t="s">
        <v>161</v>
      </c>
      <c r="F3429" s="54" t="s">
        <v>162</v>
      </c>
      <c r="G3429" s="56">
        <v>4176</v>
      </c>
      <c r="H3429" s="57">
        <v>88</v>
      </c>
    </row>
    <row r="3430" spans="1:8">
      <c r="A3430" s="48">
        <v>2026</v>
      </c>
      <c r="B3430" s="49" t="s">
        <v>259</v>
      </c>
      <c r="C3430" s="50" t="s">
        <v>41</v>
      </c>
      <c r="D3430" s="50" t="s">
        <v>149</v>
      </c>
      <c r="E3430" s="50" t="s">
        <v>161</v>
      </c>
      <c r="F3430" s="49" t="s">
        <v>162</v>
      </c>
      <c r="G3430" s="51">
        <v>1044</v>
      </c>
      <c r="H3430" s="52">
        <v>22</v>
      </c>
    </row>
    <row r="3431" spans="1:8">
      <c r="A3431" s="53">
        <v>2026</v>
      </c>
      <c r="B3431" s="54" t="s">
        <v>259</v>
      </c>
      <c r="C3431" s="55" t="s">
        <v>56</v>
      </c>
      <c r="D3431" s="55" t="s">
        <v>149</v>
      </c>
      <c r="E3431" s="55" t="s">
        <v>161</v>
      </c>
      <c r="F3431" s="54" t="s">
        <v>162</v>
      </c>
      <c r="G3431" s="56">
        <v>9407</v>
      </c>
      <c r="H3431" s="57">
        <v>221</v>
      </c>
    </row>
    <row r="3432" spans="1:8">
      <c r="A3432" s="48">
        <v>2026</v>
      </c>
      <c r="B3432" s="49" t="s">
        <v>259</v>
      </c>
      <c r="C3432" s="50" t="s">
        <v>148</v>
      </c>
      <c r="D3432" s="50" t="s">
        <v>149</v>
      </c>
      <c r="E3432" s="50" t="s">
        <v>161</v>
      </c>
      <c r="F3432" s="49" t="s">
        <v>162</v>
      </c>
      <c r="G3432" s="51">
        <v>84517</v>
      </c>
      <c r="H3432" s="52">
        <v>1782</v>
      </c>
    </row>
    <row r="3433" spans="1:8">
      <c r="A3433" s="53">
        <v>2026</v>
      </c>
      <c r="B3433" s="54" t="s">
        <v>259</v>
      </c>
      <c r="C3433" s="55" t="s">
        <v>74</v>
      </c>
      <c r="D3433" s="55" t="s">
        <v>149</v>
      </c>
      <c r="E3433" s="55" t="s">
        <v>161</v>
      </c>
      <c r="F3433" s="54" t="s">
        <v>162</v>
      </c>
      <c r="G3433" s="56">
        <v>614149</v>
      </c>
      <c r="H3433" s="57">
        <v>14623.029</v>
      </c>
    </row>
    <row r="3434" spans="1:8">
      <c r="A3434" s="48">
        <v>2026</v>
      </c>
      <c r="B3434" s="49" t="s">
        <v>259</v>
      </c>
      <c r="C3434" s="50" t="s">
        <v>176</v>
      </c>
      <c r="D3434" s="50" t="s">
        <v>149</v>
      </c>
      <c r="E3434" s="50" t="s">
        <v>161</v>
      </c>
      <c r="F3434" s="49" t="s">
        <v>162</v>
      </c>
      <c r="G3434" s="51">
        <v>6780</v>
      </c>
      <c r="H3434" s="52">
        <v>154</v>
      </c>
    </row>
    <row r="3435" spans="1:8">
      <c r="A3435" s="53">
        <v>2026</v>
      </c>
      <c r="B3435" s="54" t="s">
        <v>259</v>
      </c>
      <c r="C3435" s="55" t="s">
        <v>177</v>
      </c>
      <c r="D3435" s="55" t="s">
        <v>149</v>
      </c>
      <c r="E3435" s="55" t="s">
        <v>161</v>
      </c>
      <c r="F3435" s="54" t="s">
        <v>162</v>
      </c>
      <c r="G3435" s="56">
        <v>24852</v>
      </c>
      <c r="H3435" s="57">
        <v>588</v>
      </c>
    </row>
    <row r="3436" spans="1:8">
      <c r="A3436" s="48">
        <v>2026</v>
      </c>
      <c r="B3436" s="49" t="s">
        <v>259</v>
      </c>
      <c r="C3436" s="50" t="s">
        <v>44</v>
      </c>
      <c r="D3436" s="50" t="s">
        <v>151</v>
      </c>
      <c r="E3436" s="50" t="s">
        <v>178</v>
      </c>
      <c r="F3436" s="49" t="s">
        <v>162</v>
      </c>
      <c r="G3436" s="51">
        <v>28901</v>
      </c>
      <c r="H3436" s="52">
        <v>2145.252</v>
      </c>
    </row>
    <row r="3437" spans="1:8">
      <c r="A3437" s="53">
        <v>2026</v>
      </c>
      <c r="B3437" s="54" t="s">
        <v>259</v>
      </c>
      <c r="C3437" s="55" t="s">
        <v>60</v>
      </c>
      <c r="D3437" s="55" t="s">
        <v>151</v>
      </c>
      <c r="E3437" s="55" t="s">
        <v>178</v>
      </c>
      <c r="F3437" s="54" t="s">
        <v>162</v>
      </c>
      <c r="G3437" s="56">
        <v>4297</v>
      </c>
      <c r="H3437" s="57">
        <v>95</v>
      </c>
    </row>
    <row r="3438" spans="1:8">
      <c r="A3438" s="48">
        <v>2026</v>
      </c>
      <c r="B3438" s="49" t="s">
        <v>259</v>
      </c>
      <c r="C3438" s="50" t="s">
        <v>45</v>
      </c>
      <c r="D3438" s="50" t="s">
        <v>151</v>
      </c>
      <c r="E3438" s="50" t="s">
        <v>178</v>
      </c>
      <c r="F3438" s="49" t="s">
        <v>162</v>
      </c>
      <c r="G3438" s="51">
        <v>2505</v>
      </c>
      <c r="H3438" s="52">
        <v>15</v>
      </c>
    </row>
    <row r="3439" spans="1:8">
      <c r="A3439" s="53">
        <v>2026</v>
      </c>
      <c r="B3439" s="54" t="s">
        <v>259</v>
      </c>
      <c r="C3439" s="55" t="s">
        <v>46</v>
      </c>
      <c r="D3439" s="55" t="s">
        <v>151</v>
      </c>
      <c r="E3439" s="55" t="s">
        <v>178</v>
      </c>
      <c r="F3439" s="54" t="s">
        <v>162</v>
      </c>
      <c r="G3439" s="56">
        <v>2820</v>
      </c>
      <c r="H3439" s="57">
        <v>197.07</v>
      </c>
    </row>
    <row r="3440" spans="1:8">
      <c r="A3440" s="48">
        <v>2026</v>
      </c>
      <c r="B3440" s="49" t="s">
        <v>259</v>
      </c>
      <c r="C3440" s="50" t="s">
        <v>47</v>
      </c>
      <c r="D3440" s="50" t="s">
        <v>151</v>
      </c>
      <c r="E3440" s="50" t="s">
        <v>178</v>
      </c>
      <c r="F3440" s="49" t="s">
        <v>162</v>
      </c>
      <c r="G3440" s="51">
        <v>1936</v>
      </c>
      <c r="H3440" s="52">
        <v>35</v>
      </c>
    </row>
    <row r="3441" spans="1:8">
      <c r="A3441" s="53">
        <v>2026</v>
      </c>
      <c r="B3441" s="54" t="s">
        <v>259</v>
      </c>
      <c r="C3441" s="55" t="s">
        <v>48</v>
      </c>
      <c r="D3441" s="55" t="s">
        <v>151</v>
      </c>
      <c r="E3441" s="55" t="s">
        <v>178</v>
      </c>
      <c r="F3441" s="54" t="s">
        <v>162</v>
      </c>
      <c r="G3441" s="56">
        <v>97847</v>
      </c>
      <c r="H3441" s="57">
        <v>2229</v>
      </c>
    </row>
    <row r="3442" spans="1:8">
      <c r="A3442" s="48">
        <v>2026</v>
      </c>
      <c r="B3442" s="49" t="s">
        <v>259</v>
      </c>
      <c r="C3442" s="50" t="s">
        <v>169</v>
      </c>
      <c r="D3442" s="50" t="s">
        <v>151</v>
      </c>
      <c r="E3442" s="50" t="s">
        <v>178</v>
      </c>
      <c r="F3442" s="49" t="s">
        <v>162</v>
      </c>
      <c r="G3442" s="51">
        <v>3483</v>
      </c>
      <c r="H3442" s="52">
        <v>211.72399999999999</v>
      </c>
    </row>
    <row r="3443" spans="1:8">
      <c r="A3443" s="53">
        <v>2026</v>
      </c>
      <c r="B3443" s="54" t="s">
        <v>259</v>
      </c>
      <c r="C3443" s="55" t="s">
        <v>49</v>
      </c>
      <c r="D3443" s="55" t="s">
        <v>151</v>
      </c>
      <c r="E3443" s="55" t="s">
        <v>178</v>
      </c>
      <c r="F3443" s="54" t="s">
        <v>162</v>
      </c>
      <c r="G3443" s="56">
        <v>483</v>
      </c>
      <c r="H3443" s="57">
        <v>72.558999999999997</v>
      </c>
    </row>
    <row r="3444" spans="1:8">
      <c r="A3444" s="48">
        <v>2026</v>
      </c>
      <c r="B3444" s="49" t="s">
        <v>259</v>
      </c>
      <c r="C3444" s="50" t="s">
        <v>73</v>
      </c>
      <c r="D3444" s="50" t="s">
        <v>151</v>
      </c>
      <c r="E3444" s="50" t="s">
        <v>178</v>
      </c>
      <c r="F3444" s="49" t="s">
        <v>162</v>
      </c>
      <c r="G3444" s="51">
        <v>6070</v>
      </c>
      <c r="H3444" s="52">
        <v>102.6</v>
      </c>
    </row>
    <row r="3445" spans="1:8">
      <c r="A3445" s="53">
        <v>2026</v>
      </c>
      <c r="B3445" s="54" t="s">
        <v>259</v>
      </c>
      <c r="C3445" s="55" t="s">
        <v>51</v>
      </c>
      <c r="D3445" s="55" t="s">
        <v>151</v>
      </c>
      <c r="E3445" s="55" t="s">
        <v>178</v>
      </c>
      <c r="F3445" s="54" t="s">
        <v>162</v>
      </c>
      <c r="G3445" s="56">
        <v>7127</v>
      </c>
      <c r="H3445" s="57">
        <v>240</v>
      </c>
    </row>
    <row r="3446" spans="1:8">
      <c r="A3446" s="48">
        <v>2026</v>
      </c>
      <c r="B3446" s="49" t="s">
        <v>259</v>
      </c>
      <c r="C3446" s="50" t="s">
        <v>52</v>
      </c>
      <c r="D3446" s="50" t="s">
        <v>151</v>
      </c>
      <c r="E3446" s="50" t="s">
        <v>178</v>
      </c>
      <c r="F3446" s="49" t="s">
        <v>162</v>
      </c>
      <c r="G3446" s="51">
        <v>473</v>
      </c>
      <c r="H3446" s="52">
        <v>10</v>
      </c>
    </row>
    <row r="3447" spans="1:8">
      <c r="A3447" s="53">
        <v>2026</v>
      </c>
      <c r="B3447" s="54" t="s">
        <v>259</v>
      </c>
      <c r="C3447" s="55" t="s">
        <v>39</v>
      </c>
      <c r="D3447" s="55" t="s">
        <v>151</v>
      </c>
      <c r="E3447" s="55" t="s">
        <v>178</v>
      </c>
      <c r="F3447" s="54" t="s">
        <v>162</v>
      </c>
      <c r="G3447" s="56">
        <v>3242</v>
      </c>
      <c r="H3447" s="57">
        <v>14</v>
      </c>
    </row>
    <row r="3448" spans="1:8">
      <c r="A3448" s="48">
        <v>2026</v>
      </c>
      <c r="B3448" s="49" t="s">
        <v>259</v>
      </c>
      <c r="C3448" s="50" t="s">
        <v>56</v>
      </c>
      <c r="D3448" s="50" t="s">
        <v>151</v>
      </c>
      <c r="E3448" s="50" t="s">
        <v>178</v>
      </c>
      <c r="F3448" s="49" t="s">
        <v>162</v>
      </c>
      <c r="G3448" s="51">
        <v>3529</v>
      </c>
      <c r="H3448" s="52">
        <v>155.791</v>
      </c>
    </row>
    <row r="3449" spans="1:8">
      <c r="A3449" s="53">
        <v>2026</v>
      </c>
      <c r="B3449" s="54" t="s">
        <v>259</v>
      </c>
      <c r="C3449" s="55" t="s">
        <v>74</v>
      </c>
      <c r="D3449" s="55" t="s">
        <v>151</v>
      </c>
      <c r="E3449" s="55" t="s">
        <v>178</v>
      </c>
      <c r="F3449" s="54" t="s">
        <v>162</v>
      </c>
      <c r="G3449" s="56">
        <v>98365</v>
      </c>
      <c r="H3449" s="57">
        <v>1966.8</v>
      </c>
    </row>
    <row r="3450" spans="1:8">
      <c r="A3450" s="48">
        <v>2026</v>
      </c>
      <c r="B3450" s="49" t="s">
        <v>259</v>
      </c>
      <c r="C3450" s="50" t="s">
        <v>177</v>
      </c>
      <c r="D3450" s="50" t="s">
        <v>151</v>
      </c>
      <c r="E3450" s="50" t="s">
        <v>178</v>
      </c>
      <c r="F3450" s="49" t="s">
        <v>162</v>
      </c>
      <c r="G3450" s="51">
        <v>19544</v>
      </c>
      <c r="H3450" s="52">
        <v>416</v>
      </c>
    </row>
    <row r="3451" spans="1:8">
      <c r="A3451" s="53">
        <v>2026</v>
      </c>
      <c r="B3451" s="54" t="s">
        <v>260</v>
      </c>
      <c r="C3451" s="55" t="s">
        <v>91</v>
      </c>
      <c r="D3451" s="55" t="s">
        <v>149</v>
      </c>
      <c r="E3451" s="55" t="s">
        <v>161</v>
      </c>
      <c r="F3451" s="54" t="s">
        <v>162</v>
      </c>
      <c r="G3451" s="56">
        <v>20446</v>
      </c>
      <c r="H3451" s="57">
        <v>506</v>
      </c>
    </row>
    <row r="3452" spans="1:8">
      <c r="A3452" s="48">
        <v>2026</v>
      </c>
      <c r="B3452" s="49" t="s">
        <v>260</v>
      </c>
      <c r="C3452" s="50" t="s">
        <v>84</v>
      </c>
      <c r="D3452" s="50" t="s">
        <v>149</v>
      </c>
      <c r="E3452" s="50" t="s">
        <v>161</v>
      </c>
      <c r="F3452" s="49" t="s">
        <v>162</v>
      </c>
      <c r="G3452" s="51">
        <v>19390</v>
      </c>
      <c r="H3452" s="52">
        <v>500</v>
      </c>
    </row>
    <row r="3453" spans="1:8">
      <c r="A3453" s="53">
        <v>2026</v>
      </c>
      <c r="B3453" s="54" t="s">
        <v>260</v>
      </c>
      <c r="C3453" s="55" t="s">
        <v>22</v>
      </c>
      <c r="D3453" s="55" t="s">
        <v>149</v>
      </c>
      <c r="E3453" s="55" t="s">
        <v>161</v>
      </c>
      <c r="F3453" s="54" t="s">
        <v>162</v>
      </c>
      <c r="G3453" s="56">
        <v>20682</v>
      </c>
      <c r="H3453" s="57">
        <v>484</v>
      </c>
    </row>
    <row r="3454" spans="1:8">
      <c r="A3454" s="48">
        <v>2026</v>
      </c>
      <c r="B3454" s="49" t="s">
        <v>260</v>
      </c>
      <c r="C3454" s="50" t="s">
        <v>59</v>
      </c>
      <c r="D3454" s="50" t="s">
        <v>149</v>
      </c>
      <c r="E3454" s="50" t="s">
        <v>161</v>
      </c>
      <c r="F3454" s="49" t="s">
        <v>162</v>
      </c>
      <c r="G3454" s="51">
        <v>24785</v>
      </c>
      <c r="H3454" s="52">
        <v>618</v>
      </c>
    </row>
    <row r="3455" spans="1:8">
      <c r="A3455" s="53">
        <v>2026</v>
      </c>
      <c r="B3455" s="54" t="s">
        <v>260</v>
      </c>
      <c r="C3455" s="55" t="s">
        <v>72</v>
      </c>
      <c r="D3455" s="55" t="s">
        <v>149</v>
      </c>
      <c r="E3455" s="55" t="s">
        <v>161</v>
      </c>
      <c r="F3455" s="54" t="s">
        <v>162</v>
      </c>
      <c r="G3455" s="56">
        <v>26659</v>
      </c>
      <c r="H3455" s="57">
        <v>668</v>
      </c>
    </row>
    <row r="3456" spans="1:8">
      <c r="A3456" s="48">
        <v>2026</v>
      </c>
      <c r="B3456" s="49" t="s">
        <v>260</v>
      </c>
      <c r="C3456" s="50" t="s">
        <v>44</v>
      </c>
      <c r="D3456" s="50" t="s">
        <v>149</v>
      </c>
      <c r="E3456" s="50" t="s">
        <v>161</v>
      </c>
      <c r="F3456" s="49" t="s">
        <v>162</v>
      </c>
      <c r="G3456" s="51">
        <v>15109</v>
      </c>
      <c r="H3456" s="52">
        <v>549.78499999999997</v>
      </c>
    </row>
    <row r="3457" spans="1:8">
      <c r="A3457" s="53">
        <v>2026</v>
      </c>
      <c r="B3457" s="54" t="s">
        <v>260</v>
      </c>
      <c r="C3457" s="55" t="s">
        <v>163</v>
      </c>
      <c r="D3457" s="55" t="s">
        <v>149</v>
      </c>
      <c r="E3457" s="55" t="s">
        <v>161</v>
      </c>
      <c r="F3457" s="54" t="s">
        <v>162</v>
      </c>
      <c r="G3457" s="56">
        <v>35309</v>
      </c>
      <c r="H3457" s="57">
        <v>1050</v>
      </c>
    </row>
    <row r="3458" spans="1:8">
      <c r="A3458" s="48">
        <v>2026</v>
      </c>
      <c r="B3458" s="49" t="s">
        <v>260</v>
      </c>
      <c r="C3458" s="50" t="s">
        <v>65</v>
      </c>
      <c r="D3458" s="50" t="s">
        <v>149</v>
      </c>
      <c r="E3458" s="50" t="s">
        <v>161</v>
      </c>
      <c r="F3458" s="49" t="s">
        <v>162</v>
      </c>
      <c r="G3458" s="51">
        <v>3960</v>
      </c>
      <c r="H3458" s="52">
        <v>88</v>
      </c>
    </row>
    <row r="3459" spans="1:8">
      <c r="A3459" s="53">
        <v>2026</v>
      </c>
      <c r="B3459" s="54" t="s">
        <v>260</v>
      </c>
      <c r="C3459" s="55" t="s">
        <v>165</v>
      </c>
      <c r="D3459" s="55" t="s">
        <v>149</v>
      </c>
      <c r="E3459" s="55" t="s">
        <v>161</v>
      </c>
      <c r="F3459" s="54" t="s">
        <v>162</v>
      </c>
      <c r="G3459" s="56">
        <v>15956</v>
      </c>
      <c r="H3459" s="57">
        <v>418</v>
      </c>
    </row>
    <row r="3460" spans="1:8">
      <c r="A3460" s="48">
        <v>2026</v>
      </c>
      <c r="B3460" s="49" t="s">
        <v>260</v>
      </c>
      <c r="C3460" s="50" t="s">
        <v>166</v>
      </c>
      <c r="D3460" s="50" t="s">
        <v>149</v>
      </c>
      <c r="E3460" s="50" t="s">
        <v>161</v>
      </c>
      <c r="F3460" s="49" t="s">
        <v>162</v>
      </c>
      <c r="G3460" s="51">
        <v>64219</v>
      </c>
      <c r="H3460" s="52">
        <v>1130.8</v>
      </c>
    </row>
    <row r="3461" spans="1:8">
      <c r="A3461" s="53">
        <v>2026</v>
      </c>
      <c r="B3461" s="54" t="s">
        <v>260</v>
      </c>
      <c r="C3461" s="55" t="s">
        <v>29</v>
      </c>
      <c r="D3461" s="55" t="s">
        <v>149</v>
      </c>
      <c r="E3461" s="55" t="s">
        <v>161</v>
      </c>
      <c r="F3461" s="54" t="s">
        <v>162</v>
      </c>
      <c r="G3461" s="56">
        <v>6314</v>
      </c>
      <c r="H3461" s="57">
        <v>132</v>
      </c>
    </row>
    <row r="3462" spans="1:8">
      <c r="A3462" s="48">
        <v>2026</v>
      </c>
      <c r="B3462" s="49" t="s">
        <v>260</v>
      </c>
      <c r="C3462" s="50" t="s">
        <v>167</v>
      </c>
      <c r="D3462" s="50" t="s">
        <v>149</v>
      </c>
      <c r="E3462" s="50" t="s">
        <v>161</v>
      </c>
      <c r="F3462" s="49" t="s">
        <v>162</v>
      </c>
      <c r="G3462" s="51">
        <v>5641</v>
      </c>
      <c r="H3462" s="52">
        <v>132</v>
      </c>
    </row>
    <row r="3463" spans="1:8">
      <c r="A3463" s="53">
        <v>2026</v>
      </c>
      <c r="B3463" s="54" t="s">
        <v>260</v>
      </c>
      <c r="C3463" s="55" t="s">
        <v>168</v>
      </c>
      <c r="D3463" s="55" t="s">
        <v>149</v>
      </c>
      <c r="E3463" s="55" t="s">
        <v>161</v>
      </c>
      <c r="F3463" s="54" t="s">
        <v>162</v>
      </c>
      <c r="G3463" s="56">
        <v>42176</v>
      </c>
      <c r="H3463" s="57">
        <v>1046</v>
      </c>
    </row>
    <row r="3464" spans="1:8">
      <c r="A3464" s="48">
        <v>2026</v>
      </c>
      <c r="B3464" s="49" t="s">
        <v>260</v>
      </c>
      <c r="C3464" s="50" t="s">
        <v>219</v>
      </c>
      <c r="D3464" s="50" t="s">
        <v>149</v>
      </c>
      <c r="E3464" s="50" t="s">
        <v>161</v>
      </c>
      <c r="F3464" s="49" t="s">
        <v>162</v>
      </c>
      <c r="G3464" s="51">
        <v>4512</v>
      </c>
      <c r="H3464" s="52">
        <v>110</v>
      </c>
    </row>
    <row r="3465" spans="1:8">
      <c r="A3465" s="53">
        <v>2026</v>
      </c>
      <c r="B3465" s="54" t="s">
        <v>260</v>
      </c>
      <c r="C3465" s="55" t="s">
        <v>62</v>
      </c>
      <c r="D3465" s="55" t="s">
        <v>149</v>
      </c>
      <c r="E3465" s="55" t="s">
        <v>161</v>
      </c>
      <c r="F3465" s="54" t="s">
        <v>162</v>
      </c>
      <c r="G3465" s="56">
        <v>8635</v>
      </c>
      <c r="H3465" s="57">
        <v>273</v>
      </c>
    </row>
    <row r="3466" spans="1:8">
      <c r="A3466" s="48">
        <v>2026</v>
      </c>
      <c r="B3466" s="49" t="s">
        <v>260</v>
      </c>
      <c r="C3466" s="50" t="s">
        <v>46</v>
      </c>
      <c r="D3466" s="50" t="s">
        <v>149</v>
      </c>
      <c r="E3466" s="50" t="s">
        <v>161</v>
      </c>
      <c r="F3466" s="49" t="s">
        <v>162</v>
      </c>
      <c r="G3466" s="51">
        <v>2674</v>
      </c>
      <c r="H3466" s="52">
        <v>60</v>
      </c>
    </row>
    <row r="3467" spans="1:8">
      <c r="A3467" s="53">
        <v>2026</v>
      </c>
      <c r="B3467" s="54" t="s">
        <v>260</v>
      </c>
      <c r="C3467" s="55" t="s">
        <v>66</v>
      </c>
      <c r="D3467" s="55" t="s">
        <v>149</v>
      </c>
      <c r="E3467" s="55" t="s">
        <v>161</v>
      </c>
      <c r="F3467" s="54" t="s">
        <v>162</v>
      </c>
      <c r="G3467" s="56">
        <v>3484</v>
      </c>
      <c r="H3467" s="57">
        <v>85</v>
      </c>
    </row>
    <row r="3468" spans="1:8">
      <c r="A3468" s="48">
        <v>2026</v>
      </c>
      <c r="B3468" s="49" t="s">
        <v>260</v>
      </c>
      <c r="C3468" s="50" t="s">
        <v>33</v>
      </c>
      <c r="D3468" s="50" t="s">
        <v>149</v>
      </c>
      <c r="E3468" s="50" t="s">
        <v>161</v>
      </c>
      <c r="F3468" s="49" t="s">
        <v>162</v>
      </c>
      <c r="G3468" s="51">
        <v>11675</v>
      </c>
      <c r="H3468" s="52">
        <v>262</v>
      </c>
    </row>
    <row r="3469" spans="1:8">
      <c r="A3469" s="53">
        <v>2026</v>
      </c>
      <c r="B3469" s="54" t="s">
        <v>260</v>
      </c>
      <c r="C3469" s="55" t="s">
        <v>48</v>
      </c>
      <c r="D3469" s="55" t="s">
        <v>149</v>
      </c>
      <c r="E3469" s="55" t="s">
        <v>161</v>
      </c>
      <c r="F3469" s="54" t="s">
        <v>162</v>
      </c>
      <c r="G3469" s="56">
        <v>1305124</v>
      </c>
      <c r="H3469" s="57">
        <v>31486.5</v>
      </c>
    </row>
    <row r="3470" spans="1:8">
      <c r="A3470" s="48">
        <v>2026</v>
      </c>
      <c r="B3470" s="49" t="s">
        <v>260</v>
      </c>
      <c r="C3470" s="50" t="s">
        <v>49</v>
      </c>
      <c r="D3470" s="50" t="s">
        <v>149</v>
      </c>
      <c r="E3470" s="50" t="s">
        <v>161</v>
      </c>
      <c r="F3470" s="49" t="s">
        <v>162</v>
      </c>
      <c r="G3470" s="51">
        <v>1313</v>
      </c>
      <c r="H3470" s="52">
        <v>21</v>
      </c>
    </row>
    <row r="3471" spans="1:8">
      <c r="A3471" s="53">
        <v>2026</v>
      </c>
      <c r="B3471" s="54" t="s">
        <v>260</v>
      </c>
      <c r="C3471" s="55" t="s">
        <v>38</v>
      </c>
      <c r="D3471" s="55" t="s">
        <v>149</v>
      </c>
      <c r="E3471" s="55" t="s">
        <v>161</v>
      </c>
      <c r="F3471" s="54" t="s">
        <v>162</v>
      </c>
      <c r="G3471" s="56">
        <v>18004</v>
      </c>
      <c r="H3471" s="57">
        <v>291</v>
      </c>
    </row>
    <row r="3472" spans="1:8">
      <c r="A3472" s="48">
        <v>2026</v>
      </c>
      <c r="B3472" s="49" t="s">
        <v>260</v>
      </c>
      <c r="C3472" s="50" t="s">
        <v>172</v>
      </c>
      <c r="D3472" s="50" t="s">
        <v>149</v>
      </c>
      <c r="E3472" s="50" t="s">
        <v>161</v>
      </c>
      <c r="F3472" s="49" t="s">
        <v>162</v>
      </c>
      <c r="G3472" s="51">
        <v>1966</v>
      </c>
      <c r="H3472" s="52">
        <v>46</v>
      </c>
    </row>
    <row r="3473" spans="1:8">
      <c r="A3473" s="53">
        <v>2026</v>
      </c>
      <c r="B3473" s="54" t="s">
        <v>260</v>
      </c>
      <c r="C3473" s="55" t="s">
        <v>63</v>
      </c>
      <c r="D3473" s="55" t="s">
        <v>149</v>
      </c>
      <c r="E3473" s="55" t="s">
        <v>161</v>
      </c>
      <c r="F3473" s="54" t="s">
        <v>162</v>
      </c>
      <c r="G3473" s="56">
        <v>1937</v>
      </c>
      <c r="H3473" s="57">
        <v>44</v>
      </c>
    </row>
    <row r="3474" spans="1:8">
      <c r="A3474" s="48">
        <v>2026</v>
      </c>
      <c r="B3474" s="49" t="s">
        <v>260</v>
      </c>
      <c r="C3474" s="50" t="s">
        <v>39</v>
      </c>
      <c r="D3474" s="50" t="s">
        <v>149</v>
      </c>
      <c r="E3474" s="50" t="s">
        <v>161</v>
      </c>
      <c r="F3474" s="49" t="s">
        <v>162</v>
      </c>
      <c r="G3474" s="51">
        <v>8110</v>
      </c>
      <c r="H3474" s="52">
        <v>173</v>
      </c>
    </row>
    <row r="3475" spans="1:8">
      <c r="A3475" s="53">
        <v>2026</v>
      </c>
      <c r="B3475" s="54" t="s">
        <v>260</v>
      </c>
      <c r="C3475" s="55" t="s">
        <v>41</v>
      </c>
      <c r="D3475" s="55" t="s">
        <v>149</v>
      </c>
      <c r="E3475" s="55" t="s">
        <v>161</v>
      </c>
      <c r="F3475" s="54" t="s">
        <v>162</v>
      </c>
      <c r="G3475" s="56">
        <v>1004</v>
      </c>
      <c r="H3475" s="57">
        <v>22</v>
      </c>
    </row>
    <row r="3476" spans="1:8">
      <c r="A3476" s="48">
        <v>2026</v>
      </c>
      <c r="B3476" s="49" t="s">
        <v>260</v>
      </c>
      <c r="C3476" s="50" t="s">
        <v>56</v>
      </c>
      <c r="D3476" s="50" t="s">
        <v>149</v>
      </c>
      <c r="E3476" s="50" t="s">
        <v>161</v>
      </c>
      <c r="F3476" s="49" t="s">
        <v>162</v>
      </c>
      <c r="G3476" s="51">
        <v>12949</v>
      </c>
      <c r="H3476" s="52">
        <v>322</v>
      </c>
    </row>
    <row r="3477" spans="1:8">
      <c r="A3477" s="53">
        <v>2026</v>
      </c>
      <c r="B3477" s="54" t="s">
        <v>260</v>
      </c>
      <c r="C3477" s="55" t="s">
        <v>174</v>
      </c>
      <c r="D3477" s="55" t="s">
        <v>149</v>
      </c>
      <c r="E3477" s="55" t="s">
        <v>161</v>
      </c>
      <c r="F3477" s="54" t="s">
        <v>162</v>
      </c>
      <c r="G3477" s="56">
        <v>48204</v>
      </c>
      <c r="H3477" s="57">
        <v>1276</v>
      </c>
    </row>
    <row r="3478" spans="1:8">
      <c r="A3478" s="48">
        <v>2026</v>
      </c>
      <c r="B3478" s="49" t="s">
        <v>260</v>
      </c>
      <c r="C3478" s="50" t="s">
        <v>148</v>
      </c>
      <c r="D3478" s="50" t="s">
        <v>149</v>
      </c>
      <c r="E3478" s="50" t="s">
        <v>161</v>
      </c>
      <c r="F3478" s="49" t="s">
        <v>162</v>
      </c>
      <c r="G3478" s="51">
        <v>48854</v>
      </c>
      <c r="H3478" s="52">
        <v>1056</v>
      </c>
    </row>
    <row r="3479" spans="1:8">
      <c r="A3479" s="53">
        <v>2026</v>
      </c>
      <c r="B3479" s="54" t="s">
        <v>260</v>
      </c>
      <c r="C3479" s="55" t="s">
        <v>74</v>
      </c>
      <c r="D3479" s="55" t="s">
        <v>149</v>
      </c>
      <c r="E3479" s="55" t="s">
        <v>161</v>
      </c>
      <c r="F3479" s="54" t="s">
        <v>162</v>
      </c>
      <c r="G3479" s="56">
        <v>638839</v>
      </c>
      <c r="H3479" s="57">
        <v>15899.47</v>
      </c>
    </row>
    <row r="3480" spans="1:8">
      <c r="A3480" s="48">
        <v>2026</v>
      </c>
      <c r="B3480" s="49" t="s">
        <v>260</v>
      </c>
      <c r="C3480" s="50" t="s">
        <v>177</v>
      </c>
      <c r="D3480" s="50" t="s">
        <v>149</v>
      </c>
      <c r="E3480" s="50" t="s">
        <v>161</v>
      </c>
      <c r="F3480" s="49" t="s">
        <v>162</v>
      </c>
      <c r="G3480" s="51">
        <v>11876</v>
      </c>
      <c r="H3480" s="52">
        <v>283</v>
      </c>
    </row>
    <row r="3481" spans="1:8">
      <c r="A3481" s="53">
        <v>2026</v>
      </c>
      <c r="B3481" s="54" t="s">
        <v>260</v>
      </c>
      <c r="C3481" s="55" t="s">
        <v>84</v>
      </c>
      <c r="D3481" s="55" t="s">
        <v>151</v>
      </c>
      <c r="E3481" s="55" t="s">
        <v>178</v>
      </c>
      <c r="F3481" s="54" t="s">
        <v>162</v>
      </c>
      <c r="G3481" s="56">
        <v>979</v>
      </c>
      <c r="H3481" s="57">
        <v>22</v>
      </c>
    </row>
    <row r="3482" spans="1:8">
      <c r="A3482" s="48">
        <v>2026</v>
      </c>
      <c r="B3482" s="49" t="s">
        <v>260</v>
      </c>
      <c r="C3482" s="50" t="s">
        <v>44</v>
      </c>
      <c r="D3482" s="50" t="s">
        <v>151</v>
      </c>
      <c r="E3482" s="50" t="s">
        <v>178</v>
      </c>
      <c r="F3482" s="49" t="s">
        <v>162</v>
      </c>
      <c r="G3482" s="51">
        <v>37606</v>
      </c>
      <c r="H3482" s="52">
        <v>2650.1979999999999</v>
      </c>
    </row>
    <row r="3483" spans="1:8">
      <c r="A3483" s="53">
        <v>2026</v>
      </c>
      <c r="B3483" s="54" t="s">
        <v>260</v>
      </c>
      <c r="C3483" s="55" t="s">
        <v>60</v>
      </c>
      <c r="D3483" s="55" t="s">
        <v>151</v>
      </c>
      <c r="E3483" s="55" t="s">
        <v>178</v>
      </c>
      <c r="F3483" s="54" t="s">
        <v>162</v>
      </c>
      <c r="G3483" s="56">
        <v>10908</v>
      </c>
      <c r="H3483" s="57">
        <v>266</v>
      </c>
    </row>
    <row r="3484" spans="1:8">
      <c r="A3484" s="48">
        <v>2026</v>
      </c>
      <c r="B3484" s="49" t="s">
        <v>260</v>
      </c>
      <c r="C3484" s="50" t="s">
        <v>45</v>
      </c>
      <c r="D3484" s="50" t="s">
        <v>151</v>
      </c>
      <c r="E3484" s="50" t="s">
        <v>178</v>
      </c>
      <c r="F3484" s="49" t="s">
        <v>162</v>
      </c>
      <c r="G3484" s="51">
        <v>1289</v>
      </c>
      <c r="H3484" s="52">
        <v>7.5</v>
      </c>
    </row>
    <row r="3485" spans="1:8">
      <c r="A3485" s="53">
        <v>2026</v>
      </c>
      <c r="B3485" s="54" t="s">
        <v>260</v>
      </c>
      <c r="C3485" s="55" t="s">
        <v>46</v>
      </c>
      <c r="D3485" s="55" t="s">
        <v>151</v>
      </c>
      <c r="E3485" s="55" t="s">
        <v>178</v>
      </c>
      <c r="F3485" s="54" t="s">
        <v>162</v>
      </c>
      <c r="G3485" s="56">
        <v>2573</v>
      </c>
      <c r="H3485" s="57">
        <v>166.13900000000001</v>
      </c>
    </row>
    <row r="3486" spans="1:8">
      <c r="A3486" s="48">
        <v>2026</v>
      </c>
      <c r="B3486" s="49" t="s">
        <v>260</v>
      </c>
      <c r="C3486" s="50" t="s">
        <v>48</v>
      </c>
      <c r="D3486" s="50" t="s">
        <v>151</v>
      </c>
      <c r="E3486" s="50" t="s">
        <v>178</v>
      </c>
      <c r="F3486" s="49" t="s">
        <v>162</v>
      </c>
      <c r="G3486" s="51">
        <v>91088</v>
      </c>
      <c r="H3486" s="52">
        <v>1924.85</v>
      </c>
    </row>
    <row r="3487" spans="1:8">
      <c r="A3487" s="53">
        <v>2026</v>
      </c>
      <c r="B3487" s="54" t="s">
        <v>260</v>
      </c>
      <c r="C3487" s="55" t="s">
        <v>169</v>
      </c>
      <c r="D3487" s="55" t="s">
        <v>151</v>
      </c>
      <c r="E3487" s="55" t="s">
        <v>178</v>
      </c>
      <c r="F3487" s="54" t="s">
        <v>162</v>
      </c>
      <c r="G3487" s="56">
        <v>491</v>
      </c>
      <c r="H3487" s="57">
        <v>50.661999999999999</v>
      </c>
    </row>
    <row r="3488" spans="1:8">
      <c r="A3488" s="48">
        <v>2026</v>
      </c>
      <c r="B3488" s="49" t="s">
        <v>260</v>
      </c>
      <c r="C3488" s="50" t="s">
        <v>49</v>
      </c>
      <c r="D3488" s="50" t="s">
        <v>151</v>
      </c>
      <c r="E3488" s="50" t="s">
        <v>178</v>
      </c>
      <c r="F3488" s="49" t="s">
        <v>162</v>
      </c>
      <c r="G3488" s="51">
        <v>664</v>
      </c>
      <c r="H3488" s="52">
        <v>116.59</v>
      </c>
    </row>
    <row r="3489" spans="1:8">
      <c r="A3489" s="53">
        <v>2026</v>
      </c>
      <c r="B3489" s="54" t="s">
        <v>260</v>
      </c>
      <c r="C3489" s="55" t="s">
        <v>73</v>
      </c>
      <c r="D3489" s="55" t="s">
        <v>151</v>
      </c>
      <c r="E3489" s="55" t="s">
        <v>178</v>
      </c>
      <c r="F3489" s="54" t="s">
        <v>162</v>
      </c>
      <c r="G3489" s="56">
        <v>5181</v>
      </c>
      <c r="H3489" s="57">
        <v>102.6</v>
      </c>
    </row>
    <row r="3490" spans="1:8">
      <c r="A3490" s="48">
        <v>2026</v>
      </c>
      <c r="B3490" s="49" t="s">
        <v>260</v>
      </c>
      <c r="C3490" s="50" t="s">
        <v>172</v>
      </c>
      <c r="D3490" s="50" t="s">
        <v>151</v>
      </c>
      <c r="E3490" s="50" t="s">
        <v>178</v>
      </c>
      <c r="F3490" s="49" t="s">
        <v>162</v>
      </c>
      <c r="G3490" s="51">
        <v>1788</v>
      </c>
      <c r="H3490" s="52">
        <v>44</v>
      </c>
    </row>
    <row r="3491" spans="1:8">
      <c r="A3491" s="53">
        <v>2026</v>
      </c>
      <c r="B3491" s="54" t="s">
        <v>260</v>
      </c>
      <c r="C3491" s="55" t="s">
        <v>51</v>
      </c>
      <c r="D3491" s="55" t="s">
        <v>151</v>
      </c>
      <c r="E3491" s="55" t="s">
        <v>178</v>
      </c>
      <c r="F3491" s="54" t="s">
        <v>162</v>
      </c>
      <c r="G3491" s="56">
        <v>22893</v>
      </c>
      <c r="H3491" s="57">
        <v>760</v>
      </c>
    </row>
    <row r="3492" spans="1:8">
      <c r="A3492" s="48">
        <v>2026</v>
      </c>
      <c r="B3492" s="49" t="s">
        <v>260</v>
      </c>
      <c r="C3492" s="50" t="s">
        <v>56</v>
      </c>
      <c r="D3492" s="50" t="s">
        <v>151</v>
      </c>
      <c r="E3492" s="50" t="s">
        <v>178</v>
      </c>
      <c r="F3492" s="49" t="s">
        <v>162</v>
      </c>
      <c r="G3492" s="51">
        <v>2304</v>
      </c>
      <c r="H3492" s="52">
        <v>60</v>
      </c>
    </row>
    <row r="3493" spans="1:8">
      <c r="A3493" s="53">
        <v>2026</v>
      </c>
      <c r="B3493" s="54" t="s">
        <v>260</v>
      </c>
      <c r="C3493" s="55" t="s">
        <v>148</v>
      </c>
      <c r="D3493" s="55" t="s">
        <v>151</v>
      </c>
      <c r="E3493" s="55" t="s">
        <v>178</v>
      </c>
      <c r="F3493" s="54" t="s">
        <v>162</v>
      </c>
      <c r="G3493" s="56">
        <v>2708</v>
      </c>
      <c r="H3493" s="57">
        <v>61.585000000000001</v>
      </c>
    </row>
    <row r="3494" spans="1:8">
      <c r="A3494" s="48">
        <v>2026</v>
      </c>
      <c r="B3494" s="49" t="s">
        <v>260</v>
      </c>
      <c r="C3494" s="50" t="s">
        <v>74</v>
      </c>
      <c r="D3494" s="50" t="s">
        <v>151</v>
      </c>
      <c r="E3494" s="50" t="s">
        <v>178</v>
      </c>
      <c r="F3494" s="49" t="s">
        <v>162</v>
      </c>
      <c r="G3494" s="51">
        <v>90379</v>
      </c>
      <c r="H3494" s="52">
        <v>1950.6</v>
      </c>
    </row>
    <row r="3495" spans="1:8">
      <c r="A3495" s="53">
        <v>2026</v>
      </c>
      <c r="B3495" s="54" t="s">
        <v>260</v>
      </c>
      <c r="C3495" s="55" t="s">
        <v>177</v>
      </c>
      <c r="D3495" s="55" t="s">
        <v>151</v>
      </c>
      <c r="E3495" s="55" t="s">
        <v>178</v>
      </c>
      <c r="F3495" s="54" t="s">
        <v>162</v>
      </c>
      <c r="G3495" s="56">
        <v>19699</v>
      </c>
      <c r="H3495" s="57">
        <v>522.97</v>
      </c>
    </row>
    <row r="3496" spans="1:8">
      <c r="A3496" s="48">
        <v>2026</v>
      </c>
      <c r="B3496" s="49" t="s">
        <v>261</v>
      </c>
      <c r="C3496" s="50" t="s">
        <v>91</v>
      </c>
      <c r="D3496" s="50" t="s">
        <v>149</v>
      </c>
      <c r="E3496" s="50" t="s">
        <v>161</v>
      </c>
      <c r="F3496" s="49" t="s">
        <v>162</v>
      </c>
      <c r="G3496" s="51">
        <v>16275</v>
      </c>
      <c r="H3496" s="52">
        <v>440</v>
      </c>
    </row>
    <row r="3497" spans="1:8">
      <c r="A3497" s="53">
        <v>2026</v>
      </c>
      <c r="B3497" s="54" t="s">
        <v>261</v>
      </c>
      <c r="C3497" s="55" t="s">
        <v>84</v>
      </c>
      <c r="D3497" s="55" t="s">
        <v>149</v>
      </c>
      <c r="E3497" s="55" t="s">
        <v>161</v>
      </c>
      <c r="F3497" s="54" t="s">
        <v>162</v>
      </c>
      <c r="G3497" s="56">
        <v>3706</v>
      </c>
      <c r="H3497" s="57">
        <v>81</v>
      </c>
    </row>
    <row r="3498" spans="1:8">
      <c r="A3498" s="48">
        <v>2026</v>
      </c>
      <c r="B3498" s="49" t="s">
        <v>261</v>
      </c>
      <c r="C3498" s="50" t="s">
        <v>22</v>
      </c>
      <c r="D3498" s="50" t="s">
        <v>149</v>
      </c>
      <c r="E3498" s="50" t="s">
        <v>161</v>
      </c>
      <c r="F3498" s="49" t="s">
        <v>162</v>
      </c>
      <c r="G3498" s="51">
        <v>21847</v>
      </c>
      <c r="H3498" s="52">
        <v>506</v>
      </c>
    </row>
    <row r="3499" spans="1:8">
      <c r="A3499" s="53">
        <v>2026</v>
      </c>
      <c r="B3499" s="54" t="s">
        <v>261</v>
      </c>
      <c r="C3499" s="55" t="s">
        <v>59</v>
      </c>
      <c r="D3499" s="55" t="s">
        <v>149</v>
      </c>
      <c r="E3499" s="55" t="s">
        <v>161</v>
      </c>
      <c r="F3499" s="54" t="s">
        <v>162</v>
      </c>
      <c r="G3499" s="56">
        <v>40833</v>
      </c>
      <c r="H3499" s="57">
        <v>1051</v>
      </c>
    </row>
    <row r="3500" spans="1:8">
      <c r="A3500" s="48">
        <v>2026</v>
      </c>
      <c r="B3500" s="49" t="s">
        <v>261</v>
      </c>
      <c r="C3500" s="50" t="s">
        <v>72</v>
      </c>
      <c r="D3500" s="50" t="s">
        <v>149</v>
      </c>
      <c r="E3500" s="50" t="s">
        <v>161</v>
      </c>
      <c r="F3500" s="49" t="s">
        <v>162</v>
      </c>
      <c r="G3500" s="51">
        <v>67173</v>
      </c>
      <c r="H3500" s="52">
        <v>1764</v>
      </c>
    </row>
    <row r="3501" spans="1:8">
      <c r="A3501" s="53">
        <v>2026</v>
      </c>
      <c r="B3501" s="54" t="s">
        <v>261</v>
      </c>
      <c r="C3501" s="55" t="s">
        <v>44</v>
      </c>
      <c r="D3501" s="55" t="s">
        <v>149</v>
      </c>
      <c r="E3501" s="55" t="s">
        <v>161</v>
      </c>
      <c r="F3501" s="54" t="s">
        <v>162</v>
      </c>
      <c r="G3501" s="56">
        <v>46377</v>
      </c>
      <c r="H3501" s="57">
        <v>1161.5630000000001</v>
      </c>
    </row>
    <row r="3502" spans="1:8">
      <c r="A3502" s="48">
        <v>2026</v>
      </c>
      <c r="B3502" s="49" t="s">
        <v>261</v>
      </c>
      <c r="C3502" s="50" t="s">
        <v>163</v>
      </c>
      <c r="D3502" s="50" t="s">
        <v>149</v>
      </c>
      <c r="E3502" s="50" t="s">
        <v>161</v>
      </c>
      <c r="F3502" s="49" t="s">
        <v>162</v>
      </c>
      <c r="G3502" s="51">
        <v>24423</v>
      </c>
      <c r="H3502" s="52">
        <v>777</v>
      </c>
    </row>
    <row r="3503" spans="1:8">
      <c r="A3503" s="53">
        <v>2026</v>
      </c>
      <c r="B3503" s="54" t="s">
        <v>261</v>
      </c>
      <c r="C3503" s="55" t="s">
        <v>164</v>
      </c>
      <c r="D3503" s="55" t="s">
        <v>149</v>
      </c>
      <c r="E3503" s="55" t="s">
        <v>161</v>
      </c>
      <c r="F3503" s="54" t="s">
        <v>162</v>
      </c>
      <c r="G3503" s="56">
        <v>2374</v>
      </c>
      <c r="H3503" s="57">
        <v>66</v>
      </c>
    </row>
    <row r="3504" spans="1:8">
      <c r="A3504" s="48">
        <v>2026</v>
      </c>
      <c r="B3504" s="49" t="s">
        <v>261</v>
      </c>
      <c r="C3504" s="50" t="s">
        <v>61</v>
      </c>
      <c r="D3504" s="50" t="s">
        <v>149</v>
      </c>
      <c r="E3504" s="50" t="s">
        <v>161</v>
      </c>
      <c r="F3504" s="49" t="s">
        <v>162</v>
      </c>
      <c r="G3504" s="51">
        <v>1517</v>
      </c>
      <c r="H3504" s="52">
        <v>44</v>
      </c>
    </row>
    <row r="3505" spans="1:8">
      <c r="A3505" s="53">
        <v>2026</v>
      </c>
      <c r="B3505" s="54" t="s">
        <v>261</v>
      </c>
      <c r="C3505" s="55" t="s">
        <v>165</v>
      </c>
      <c r="D3505" s="55" t="s">
        <v>149</v>
      </c>
      <c r="E3505" s="55" t="s">
        <v>161</v>
      </c>
      <c r="F3505" s="54" t="s">
        <v>162</v>
      </c>
      <c r="G3505" s="56">
        <v>86156</v>
      </c>
      <c r="H3505" s="57">
        <v>2388</v>
      </c>
    </row>
    <row r="3506" spans="1:8">
      <c r="A3506" s="48">
        <v>2026</v>
      </c>
      <c r="B3506" s="49" t="s">
        <v>261</v>
      </c>
      <c r="C3506" s="50" t="s">
        <v>166</v>
      </c>
      <c r="D3506" s="50" t="s">
        <v>149</v>
      </c>
      <c r="E3506" s="50" t="s">
        <v>161</v>
      </c>
      <c r="F3506" s="49" t="s">
        <v>162</v>
      </c>
      <c r="G3506" s="51">
        <v>29235</v>
      </c>
      <c r="H3506" s="52">
        <v>638</v>
      </c>
    </row>
    <row r="3507" spans="1:8">
      <c r="A3507" s="53">
        <v>2026</v>
      </c>
      <c r="B3507" s="54" t="s">
        <v>261</v>
      </c>
      <c r="C3507" s="55" t="s">
        <v>29</v>
      </c>
      <c r="D3507" s="55" t="s">
        <v>149</v>
      </c>
      <c r="E3507" s="55" t="s">
        <v>161</v>
      </c>
      <c r="F3507" s="54" t="s">
        <v>162</v>
      </c>
      <c r="G3507" s="56">
        <v>3068</v>
      </c>
      <c r="H3507" s="57">
        <v>66</v>
      </c>
    </row>
    <row r="3508" spans="1:8">
      <c r="A3508" s="48">
        <v>2026</v>
      </c>
      <c r="B3508" s="49" t="s">
        <v>261</v>
      </c>
      <c r="C3508" s="50" t="s">
        <v>167</v>
      </c>
      <c r="D3508" s="50" t="s">
        <v>149</v>
      </c>
      <c r="E3508" s="50" t="s">
        <v>161</v>
      </c>
      <c r="F3508" s="49" t="s">
        <v>162</v>
      </c>
      <c r="G3508" s="51">
        <v>6135</v>
      </c>
      <c r="H3508" s="52">
        <v>154</v>
      </c>
    </row>
    <row r="3509" spans="1:8">
      <c r="A3509" s="53">
        <v>2026</v>
      </c>
      <c r="B3509" s="54" t="s">
        <v>261</v>
      </c>
      <c r="C3509" s="55" t="s">
        <v>30</v>
      </c>
      <c r="D3509" s="55" t="s">
        <v>149</v>
      </c>
      <c r="E3509" s="55" t="s">
        <v>161</v>
      </c>
      <c r="F3509" s="54" t="s">
        <v>162</v>
      </c>
      <c r="G3509" s="56">
        <v>3080</v>
      </c>
      <c r="H3509" s="57">
        <v>69</v>
      </c>
    </row>
    <row r="3510" spans="1:8">
      <c r="A3510" s="48">
        <v>2026</v>
      </c>
      <c r="B3510" s="49" t="s">
        <v>261</v>
      </c>
      <c r="C3510" s="50" t="s">
        <v>168</v>
      </c>
      <c r="D3510" s="50" t="s">
        <v>149</v>
      </c>
      <c r="E3510" s="50" t="s">
        <v>161</v>
      </c>
      <c r="F3510" s="49" t="s">
        <v>162</v>
      </c>
      <c r="G3510" s="51">
        <v>34448</v>
      </c>
      <c r="H3510" s="52">
        <v>1012</v>
      </c>
    </row>
    <row r="3511" spans="1:8">
      <c r="A3511" s="53">
        <v>2026</v>
      </c>
      <c r="B3511" s="54" t="s">
        <v>261</v>
      </c>
      <c r="C3511" s="55" t="s">
        <v>62</v>
      </c>
      <c r="D3511" s="55" t="s">
        <v>149</v>
      </c>
      <c r="E3511" s="55" t="s">
        <v>161</v>
      </c>
      <c r="F3511" s="54" t="s">
        <v>162</v>
      </c>
      <c r="G3511" s="56">
        <v>25733</v>
      </c>
      <c r="H3511" s="57">
        <v>945</v>
      </c>
    </row>
    <row r="3512" spans="1:8">
      <c r="A3512" s="48">
        <v>2026</v>
      </c>
      <c r="B3512" s="49" t="s">
        <v>261</v>
      </c>
      <c r="C3512" s="50" t="s">
        <v>46</v>
      </c>
      <c r="D3512" s="50" t="s">
        <v>149</v>
      </c>
      <c r="E3512" s="50" t="s">
        <v>161</v>
      </c>
      <c r="F3512" s="49" t="s">
        <v>162</v>
      </c>
      <c r="G3512" s="51">
        <v>962</v>
      </c>
      <c r="H3512" s="52">
        <v>20</v>
      </c>
    </row>
    <row r="3513" spans="1:8">
      <c r="A3513" s="53">
        <v>2026</v>
      </c>
      <c r="B3513" s="54" t="s">
        <v>261</v>
      </c>
      <c r="C3513" s="55" t="s">
        <v>47</v>
      </c>
      <c r="D3513" s="55" t="s">
        <v>149</v>
      </c>
      <c r="E3513" s="55" t="s">
        <v>161</v>
      </c>
      <c r="F3513" s="54" t="s">
        <v>162</v>
      </c>
      <c r="G3513" s="56">
        <v>66311</v>
      </c>
      <c r="H3513" s="57">
        <v>1886</v>
      </c>
    </row>
    <row r="3514" spans="1:8">
      <c r="A3514" s="48">
        <v>2026</v>
      </c>
      <c r="B3514" s="49" t="s">
        <v>261</v>
      </c>
      <c r="C3514" s="50" t="s">
        <v>66</v>
      </c>
      <c r="D3514" s="50" t="s">
        <v>149</v>
      </c>
      <c r="E3514" s="50" t="s">
        <v>161</v>
      </c>
      <c r="F3514" s="49" t="s">
        <v>162</v>
      </c>
      <c r="G3514" s="51">
        <v>10482</v>
      </c>
      <c r="H3514" s="52">
        <v>253</v>
      </c>
    </row>
    <row r="3515" spans="1:8">
      <c r="A3515" s="53">
        <v>2026</v>
      </c>
      <c r="B3515" s="54" t="s">
        <v>261</v>
      </c>
      <c r="C3515" s="55" t="s">
        <v>33</v>
      </c>
      <c r="D3515" s="55" t="s">
        <v>149</v>
      </c>
      <c r="E3515" s="55" t="s">
        <v>161</v>
      </c>
      <c r="F3515" s="54" t="s">
        <v>162</v>
      </c>
      <c r="G3515" s="56">
        <v>2776</v>
      </c>
      <c r="H3515" s="57">
        <v>63</v>
      </c>
    </row>
    <row r="3516" spans="1:8">
      <c r="A3516" s="48">
        <v>2026</v>
      </c>
      <c r="B3516" s="49" t="s">
        <v>261</v>
      </c>
      <c r="C3516" s="50" t="s">
        <v>48</v>
      </c>
      <c r="D3516" s="50" t="s">
        <v>149</v>
      </c>
      <c r="E3516" s="50" t="s">
        <v>161</v>
      </c>
      <c r="F3516" s="49" t="s">
        <v>162</v>
      </c>
      <c r="G3516" s="51">
        <v>949332</v>
      </c>
      <c r="H3516" s="52">
        <v>24370</v>
      </c>
    </row>
    <row r="3517" spans="1:8">
      <c r="A3517" s="53">
        <v>2026</v>
      </c>
      <c r="B3517" s="54" t="s">
        <v>261</v>
      </c>
      <c r="C3517" s="55" t="s">
        <v>169</v>
      </c>
      <c r="D3517" s="55" t="s">
        <v>149</v>
      </c>
      <c r="E3517" s="55" t="s">
        <v>161</v>
      </c>
      <c r="F3517" s="54" t="s">
        <v>162</v>
      </c>
      <c r="G3517" s="56">
        <v>11137</v>
      </c>
      <c r="H3517" s="57">
        <v>200</v>
      </c>
    </row>
    <row r="3518" spans="1:8">
      <c r="A3518" s="48">
        <v>2026</v>
      </c>
      <c r="B3518" s="49" t="s">
        <v>261</v>
      </c>
      <c r="C3518" s="50" t="s">
        <v>49</v>
      </c>
      <c r="D3518" s="50" t="s">
        <v>149</v>
      </c>
      <c r="E3518" s="50" t="s">
        <v>161</v>
      </c>
      <c r="F3518" s="49" t="s">
        <v>162</v>
      </c>
      <c r="G3518" s="51">
        <v>12914</v>
      </c>
      <c r="H3518" s="52">
        <v>308</v>
      </c>
    </row>
    <row r="3519" spans="1:8">
      <c r="A3519" s="53">
        <v>2026</v>
      </c>
      <c r="B3519" s="54" t="s">
        <v>261</v>
      </c>
      <c r="C3519" s="55" t="s">
        <v>73</v>
      </c>
      <c r="D3519" s="55" t="s">
        <v>149</v>
      </c>
      <c r="E3519" s="55" t="s">
        <v>161</v>
      </c>
      <c r="F3519" s="54" t="s">
        <v>162</v>
      </c>
      <c r="G3519" s="56">
        <v>19545</v>
      </c>
      <c r="H3519" s="57">
        <v>582</v>
      </c>
    </row>
    <row r="3520" spans="1:8">
      <c r="A3520" s="48">
        <v>2026</v>
      </c>
      <c r="B3520" s="49" t="s">
        <v>261</v>
      </c>
      <c r="C3520" s="50" t="s">
        <v>38</v>
      </c>
      <c r="D3520" s="50" t="s">
        <v>149</v>
      </c>
      <c r="E3520" s="50" t="s">
        <v>161</v>
      </c>
      <c r="F3520" s="49" t="s">
        <v>162</v>
      </c>
      <c r="G3520" s="51">
        <v>11855</v>
      </c>
      <c r="H3520" s="52">
        <v>238</v>
      </c>
    </row>
    <row r="3521" spans="1:8">
      <c r="A3521" s="53">
        <v>2026</v>
      </c>
      <c r="B3521" s="54" t="s">
        <v>261</v>
      </c>
      <c r="C3521" s="55" t="s">
        <v>172</v>
      </c>
      <c r="D3521" s="55" t="s">
        <v>149</v>
      </c>
      <c r="E3521" s="55" t="s">
        <v>161</v>
      </c>
      <c r="F3521" s="54" t="s">
        <v>162</v>
      </c>
      <c r="G3521" s="56">
        <v>2015</v>
      </c>
      <c r="H3521" s="57">
        <v>46</v>
      </c>
    </row>
    <row r="3522" spans="1:8">
      <c r="A3522" s="48">
        <v>2026</v>
      </c>
      <c r="B3522" s="49" t="s">
        <v>261</v>
      </c>
      <c r="C3522" s="50" t="s">
        <v>63</v>
      </c>
      <c r="D3522" s="50" t="s">
        <v>149</v>
      </c>
      <c r="E3522" s="50" t="s">
        <v>161</v>
      </c>
      <c r="F3522" s="49" t="s">
        <v>162</v>
      </c>
      <c r="G3522" s="51">
        <v>1729</v>
      </c>
      <c r="H3522" s="52">
        <v>44</v>
      </c>
    </row>
    <row r="3523" spans="1:8">
      <c r="A3523" s="53">
        <v>2026</v>
      </c>
      <c r="B3523" s="54" t="s">
        <v>261</v>
      </c>
      <c r="C3523" s="55" t="s">
        <v>52</v>
      </c>
      <c r="D3523" s="55" t="s">
        <v>149</v>
      </c>
      <c r="E3523" s="55" t="s">
        <v>161</v>
      </c>
      <c r="F3523" s="54" t="s">
        <v>162</v>
      </c>
      <c r="G3523" s="56">
        <v>4561</v>
      </c>
      <c r="H3523" s="57">
        <v>105</v>
      </c>
    </row>
    <row r="3524" spans="1:8">
      <c r="A3524" s="48">
        <v>2026</v>
      </c>
      <c r="B3524" s="49" t="s">
        <v>261</v>
      </c>
      <c r="C3524" s="50" t="s">
        <v>39</v>
      </c>
      <c r="D3524" s="50" t="s">
        <v>149</v>
      </c>
      <c r="E3524" s="50" t="s">
        <v>161</v>
      </c>
      <c r="F3524" s="49" t="s">
        <v>162</v>
      </c>
      <c r="G3524" s="51">
        <v>9960</v>
      </c>
      <c r="H3524" s="52">
        <v>214</v>
      </c>
    </row>
    <row r="3525" spans="1:8">
      <c r="A3525" s="53">
        <v>2026</v>
      </c>
      <c r="B3525" s="54" t="s">
        <v>261</v>
      </c>
      <c r="C3525" s="55" t="s">
        <v>56</v>
      </c>
      <c r="D3525" s="55" t="s">
        <v>149</v>
      </c>
      <c r="E3525" s="55" t="s">
        <v>161</v>
      </c>
      <c r="F3525" s="54" t="s">
        <v>162</v>
      </c>
      <c r="G3525" s="56">
        <v>6055</v>
      </c>
      <c r="H3525" s="57">
        <v>139.05000000000001</v>
      </c>
    </row>
    <row r="3526" spans="1:8">
      <c r="A3526" s="48">
        <v>2026</v>
      </c>
      <c r="B3526" s="49" t="s">
        <v>261</v>
      </c>
      <c r="C3526" s="50" t="s">
        <v>174</v>
      </c>
      <c r="D3526" s="50" t="s">
        <v>149</v>
      </c>
      <c r="E3526" s="50" t="s">
        <v>161</v>
      </c>
      <c r="F3526" s="49" t="s">
        <v>162</v>
      </c>
      <c r="G3526" s="51">
        <v>39919</v>
      </c>
      <c r="H3526" s="52">
        <v>1056</v>
      </c>
    </row>
    <row r="3527" spans="1:8">
      <c r="A3527" s="53">
        <v>2026</v>
      </c>
      <c r="B3527" s="54" t="s">
        <v>261</v>
      </c>
      <c r="C3527" s="55" t="s">
        <v>148</v>
      </c>
      <c r="D3527" s="55" t="s">
        <v>149</v>
      </c>
      <c r="E3527" s="55" t="s">
        <v>161</v>
      </c>
      <c r="F3527" s="54" t="s">
        <v>162</v>
      </c>
      <c r="G3527" s="56">
        <v>47490</v>
      </c>
      <c r="H3527" s="57">
        <v>1056</v>
      </c>
    </row>
    <row r="3528" spans="1:8">
      <c r="A3528" s="48">
        <v>2026</v>
      </c>
      <c r="B3528" s="49" t="s">
        <v>261</v>
      </c>
      <c r="C3528" s="50" t="s">
        <v>74</v>
      </c>
      <c r="D3528" s="50" t="s">
        <v>149</v>
      </c>
      <c r="E3528" s="50" t="s">
        <v>161</v>
      </c>
      <c r="F3528" s="49" t="s">
        <v>162</v>
      </c>
      <c r="G3528" s="51">
        <v>722498</v>
      </c>
      <c r="H3528" s="52">
        <v>17209.587</v>
      </c>
    </row>
    <row r="3529" spans="1:8">
      <c r="A3529" s="53">
        <v>2026</v>
      </c>
      <c r="B3529" s="54" t="s">
        <v>261</v>
      </c>
      <c r="C3529" s="55" t="s">
        <v>176</v>
      </c>
      <c r="D3529" s="55" t="s">
        <v>149</v>
      </c>
      <c r="E3529" s="55" t="s">
        <v>161</v>
      </c>
      <c r="F3529" s="54" t="s">
        <v>162</v>
      </c>
      <c r="G3529" s="56">
        <v>4370</v>
      </c>
      <c r="H3529" s="57">
        <v>110</v>
      </c>
    </row>
    <row r="3530" spans="1:8">
      <c r="A3530" s="48">
        <v>2026</v>
      </c>
      <c r="B3530" s="49" t="s">
        <v>261</v>
      </c>
      <c r="C3530" s="50" t="s">
        <v>177</v>
      </c>
      <c r="D3530" s="50" t="s">
        <v>149</v>
      </c>
      <c r="E3530" s="50" t="s">
        <v>161</v>
      </c>
      <c r="F3530" s="49" t="s">
        <v>162</v>
      </c>
      <c r="G3530" s="51">
        <v>27004</v>
      </c>
      <c r="H3530" s="52">
        <v>646</v>
      </c>
    </row>
    <row r="3531" spans="1:8">
      <c r="A3531" s="53">
        <v>2026</v>
      </c>
      <c r="B3531" s="54" t="s">
        <v>261</v>
      </c>
      <c r="C3531" s="55" t="s">
        <v>84</v>
      </c>
      <c r="D3531" s="55" t="s">
        <v>151</v>
      </c>
      <c r="E3531" s="55" t="s">
        <v>178</v>
      </c>
      <c r="F3531" s="54" t="s">
        <v>162</v>
      </c>
      <c r="G3531" s="56">
        <v>996</v>
      </c>
      <c r="H3531" s="57">
        <v>22</v>
      </c>
    </row>
    <row r="3532" spans="1:8">
      <c r="A3532" s="48">
        <v>2026</v>
      </c>
      <c r="B3532" s="49" t="s">
        <v>261</v>
      </c>
      <c r="C3532" s="50" t="s">
        <v>44</v>
      </c>
      <c r="D3532" s="50" t="s">
        <v>151</v>
      </c>
      <c r="E3532" s="50" t="s">
        <v>178</v>
      </c>
      <c r="F3532" s="49" t="s">
        <v>162</v>
      </c>
      <c r="G3532" s="51">
        <v>61320</v>
      </c>
      <c r="H3532" s="52">
        <v>3882.2710000000002</v>
      </c>
    </row>
    <row r="3533" spans="1:8">
      <c r="A3533" s="53">
        <v>2026</v>
      </c>
      <c r="B3533" s="54" t="s">
        <v>261</v>
      </c>
      <c r="C3533" s="55" t="s">
        <v>60</v>
      </c>
      <c r="D3533" s="55" t="s">
        <v>151</v>
      </c>
      <c r="E3533" s="55" t="s">
        <v>178</v>
      </c>
      <c r="F3533" s="54" t="s">
        <v>162</v>
      </c>
      <c r="G3533" s="56">
        <v>18192</v>
      </c>
      <c r="H3533" s="57">
        <v>513</v>
      </c>
    </row>
    <row r="3534" spans="1:8">
      <c r="A3534" s="48">
        <v>2026</v>
      </c>
      <c r="B3534" s="49" t="s">
        <v>261</v>
      </c>
      <c r="C3534" s="50" t="s">
        <v>46</v>
      </c>
      <c r="D3534" s="50" t="s">
        <v>151</v>
      </c>
      <c r="E3534" s="50" t="s">
        <v>178</v>
      </c>
      <c r="F3534" s="49" t="s">
        <v>162</v>
      </c>
      <c r="G3534" s="51">
        <v>1341</v>
      </c>
      <c r="H3534" s="52">
        <v>191.196</v>
      </c>
    </row>
    <row r="3535" spans="1:8">
      <c r="A3535" s="53">
        <v>2026</v>
      </c>
      <c r="B3535" s="54" t="s">
        <v>261</v>
      </c>
      <c r="C3535" s="55" t="s">
        <v>47</v>
      </c>
      <c r="D3535" s="55" t="s">
        <v>151</v>
      </c>
      <c r="E3535" s="55" t="s">
        <v>178</v>
      </c>
      <c r="F3535" s="54" t="s">
        <v>162</v>
      </c>
      <c r="G3535" s="56">
        <v>1701</v>
      </c>
      <c r="H3535" s="57">
        <v>30</v>
      </c>
    </row>
    <row r="3536" spans="1:8">
      <c r="A3536" s="48">
        <v>2026</v>
      </c>
      <c r="B3536" s="49" t="s">
        <v>261</v>
      </c>
      <c r="C3536" s="50" t="s">
        <v>48</v>
      </c>
      <c r="D3536" s="50" t="s">
        <v>151</v>
      </c>
      <c r="E3536" s="50" t="s">
        <v>178</v>
      </c>
      <c r="F3536" s="49" t="s">
        <v>162</v>
      </c>
      <c r="G3536" s="51">
        <v>54762</v>
      </c>
      <c r="H3536" s="52">
        <v>1306</v>
      </c>
    </row>
    <row r="3537" spans="1:8">
      <c r="A3537" s="53">
        <v>2026</v>
      </c>
      <c r="B3537" s="54" t="s">
        <v>261</v>
      </c>
      <c r="C3537" s="55" t="s">
        <v>169</v>
      </c>
      <c r="D3537" s="55" t="s">
        <v>151</v>
      </c>
      <c r="E3537" s="55" t="s">
        <v>178</v>
      </c>
      <c r="F3537" s="54" t="s">
        <v>162</v>
      </c>
      <c r="G3537" s="56">
        <v>990</v>
      </c>
      <c r="H3537" s="57">
        <v>71.366</v>
      </c>
    </row>
    <row r="3538" spans="1:8">
      <c r="A3538" s="48">
        <v>2026</v>
      </c>
      <c r="B3538" s="49" t="s">
        <v>261</v>
      </c>
      <c r="C3538" s="50" t="s">
        <v>49</v>
      </c>
      <c r="D3538" s="50" t="s">
        <v>151</v>
      </c>
      <c r="E3538" s="50" t="s">
        <v>178</v>
      </c>
      <c r="F3538" s="49" t="s">
        <v>162</v>
      </c>
      <c r="G3538" s="51">
        <v>558</v>
      </c>
      <c r="H3538" s="52">
        <v>109.791</v>
      </c>
    </row>
    <row r="3539" spans="1:8">
      <c r="A3539" s="53">
        <v>2026</v>
      </c>
      <c r="B3539" s="54" t="s">
        <v>261</v>
      </c>
      <c r="C3539" s="55" t="s">
        <v>73</v>
      </c>
      <c r="D3539" s="55" t="s">
        <v>151</v>
      </c>
      <c r="E3539" s="55" t="s">
        <v>178</v>
      </c>
      <c r="F3539" s="54" t="s">
        <v>162</v>
      </c>
      <c r="G3539" s="56">
        <v>7823</v>
      </c>
      <c r="H3539" s="57">
        <v>153.9</v>
      </c>
    </row>
    <row r="3540" spans="1:8">
      <c r="A3540" s="48">
        <v>2026</v>
      </c>
      <c r="B3540" s="49" t="s">
        <v>261</v>
      </c>
      <c r="C3540" s="50" t="s">
        <v>63</v>
      </c>
      <c r="D3540" s="50" t="s">
        <v>151</v>
      </c>
      <c r="E3540" s="50" t="s">
        <v>178</v>
      </c>
      <c r="F3540" s="49" t="s">
        <v>162</v>
      </c>
      <c r="G3540" s="51">
        <v>2957</v>
      </c>
      <c r="H3540" s="52">
        <v>98.8</v>
      </c>
    </row>
    <row r="3541" spans="1:8">
      <c r="A3541" s="53">
        <v>2026</v>
      </c>
      <c r="B3541" s="54" t="s">
        <v>261</v>
      </c>
      <c r="C3541" s="55" t="s">
        <v>56</v>
      </c>
      <c r="D3541" s="55" t="s">
        <v>151</v>
      </c>
      <c r="E3541" s="55" t="s">
        <v>178</v>
      </c>
      <c r="F3541" s="54" t="s">
        <v>162</v>
      </c>
      <c r="G3541" s="56">
        <v>709</v>
      </c>
      <c r="H3541" s="57">
        <v>19</v>
      </c>
    </row>
    <row r="3542" spans="1:8">
      <c r="A3542" s="48">
        <v>2026</v>
      </c>
      <c r="B3542" s="49" t="s">
        <v>261</v>
      </c>
      <c r="C3542" s="50" t="s">
        <v>175</v>
      </c>
      <c r="D3542" s="50" t="s">
        <v>151</v>
      </c>
      <c r="E3542" s="50" t="s">
        <v>178</v>
      </c>
      <c r="F3542" s="49" t="s">
        <v>162</v>
      </c>
      <c r="G3542" s="51">
        <v>805</v>
      </c>
      <c r="H3542" s="52">
        <v>10</v>
      </c>
    </row>
    <row r="3543" spans="1:8">
      <c r="A3543" s="53">
        <v>2026</v>
      </c>
      <c r="B3543" s="54" t="s">
        <v>261</v>
      </c>
      <c r="C3543" s="55" t="s">
        <v>148</v>
      </c>
      <c r="D3543" s="55" t="s">
        <v>151</v>
      </c>
      <c r="E3543" s="55" t="s">
        <v>178</v>
      </c>
      <c r="F3543" s="54" t="s">
        <v>162</v>
      </c>
      <c r="G3543" s="56">
        <v>857</v>
      </c>
      <c r="H3543" s="57">
        <v>20.274999999999999</v>
      </c>
    </row>
    <row r="3544" spans="1:8">
      <c r="A3544" s="48">
        <v>2026</v>
      </c>
      <c r="B3544" s="49" t="s">
        <v>261</v>
      </c>
      <c r="C3544" s="50" t="s">
        <v>74</v>
      </c>
      <c r="D3544" s="50" t="s">
        <v>151</v>
      </c>
      <c r="E3544" s="50" t="s">
        <v>178</v>
      </c>
      <c r="F3544" s="49" t="s">
        <v>162</v>
      </c>
      <c r="G3544" s="51">
        <v>145497</v>
      </c>
      <c r="H3544" s="52">
        <v>3737.12</v>
      </c>
    </row>
    <row r="3545" spans="1:8">
      <c r="A3545" s="53">
        <v>2026</v>
      </c>
      <c r="B3545" s="54" t="s">
        <v>261</v>
      </c>
      <c r="C3545" s="55" t="s">
        <v>177</v>
      </c>
      <c r="D3545" s="55" t="s">
        <v>151</v>
      </c>
      <c r="E3545" s="55" t="s">
        <v>178</v>
      </c>
      <c r="F3545" s="54" t="s">
        <v>162</v>
      </c>
      <c r="G3545" s="56">
        <v>37713</v>
      </c>
      <c r="H3545" s="57">
        <v>982.02</v>
      </c>
    </row>
    <row r="3546" spans="1:8"/>
    <row r="3547" spans="1:8"/>
    <row r="3548" spans="1:8"/>
    <row r="3549" spans="1:8"/>
    <row r="3550" spans="1:8"/>
    <row r="3551" spans="1:8"/>
    <row r="3552" spans="1:8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760887-92d3-413b-b11d-236601df688e">
      <Terms xmlns="http://schemas.microsoft.com/office/infopath/2007/PartnerControls"/>
    </lcf76f155ced4ddcb4097134ff3c332f>
    <_ip_UnifiedCompliancePolicyProperties xmlns="http://schemas.microsoft.com/sharepoint/v3" xsi:nil="true"/>
    <TaxCatchAll xmlns="e30f7a5d-8fa8-41c9-ac7a-9b097ed4b6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280E48E807ED4AA4BA7BE40CA69573" ma:contentTypeVersion="14" ma:contentTypeDescription="Create a new document." ma:contentTypeScope="" ma:versionID="41ea01d1926dcfac1ce170f61d45a062">
  <xsd:schema xmlns:xsd="http://www.w3.org/2001/XMLSchema" xmlns:xs="http://www.w3.org/2001/XMLSchema" xmlns:p="http://schemas.microsoft.com/office/2006/metadata/properties" xmlns:ns1="http://schemas.microsoft.com/sharepoint/v3" xmlns:ns2="ef760887-92d3-413b-b11d-236601df688e" xmlns:ns3="e30f7a5d-8fa8-41c9-ac7a-9b097ed4b6af" targetNamespace="http://schemas.microsoft.com/office/2006/metadata/properties" ma:root="true" ma:fieldsID="0f615fc2b09bf667a7b594565d090f0d" ns1:_="" ns2:_="" ns3:_="">
    <xsd:import namespace="http://schemas.microsoft.com/sharepoint/v3"/>
    <xsd:import namespace="ef760887-92d3-413b-b11d-236601df688e"/>
    <xsd:import namespace="e30f7a5d-8fa8-41c9-ac7a-9b097ed4b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60887-92d3-413b-b11d-236601df6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40df2b-c156-4e70-b773-96d34ab37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f7a5d-8fa8-41c9-ac7a-9b097ed4b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9e4df2-fc7b-40ef-a90a-380ef4425123}" ma:internalName="TaxCatchAll" ma:showField="CatchAllData" ma:web="e30f7a5d-8fa8-41c9-ac7a-9b097ed4b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857398-4C98-45BA-91C0-5080BE2BA0AA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e5ce9a14-36ac-41f0-8f70-9d12cff9019b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C046690-5524-48C8-9AE8-9273126CFC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650986-5880-4632-A747-F6FF1B18AFD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UK CUSTOMS DATA &gt;&gt;&gt;</vt:lpstr>
      <vt:lpstr>UK data</vt:lpstr>
      <vt:lpstr>Imports 2021-2026</vt:lpstr>
      <vt:lpstr>UK raw data</vt:lpstr>
      <vt:lpstr>TW CUSTOMS DATA &gt;&gt;&gt;</vt:lpstr>
      <vt:lpstr>TW data</vt:lpstr>
      <vt:lpstr>TW raw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Tocci, Valentina</dc:creator>
  <cp:keywords/>
  <dc:description/>
  <cp:lastModifiedBy>VBB</cp:lastModifiedBy>
  <cp:revision/>
  <dcterms:created xsi:type="dcterms:W3CDTF">2026-08-11T12:32:16Z</dcterms:created>
  <dcterms:modified xsi:type="dcterms:W3CDTF">2026-10-01T15:54:28Z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0x010100C9280E48E807ED4AA4BA7BE40CA69573</vt:lpwstr>
  </property>
</Properties>
</file>